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rti\Downloads\"/>
    </mc:Choice>
  </mc:AlternateContent>
  <xr:revisionPtr revIDLastSave="0" documentId="13_ncr:1_{CFFBD14E-6873-4A40-BBCD-A851E9F955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õistlu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0" i="1" l="1"/>
  <c r="R17" i="1"/>
  <c r="P7" i="1"/>
  <c r="F4" i="1"/>
  <c r="F10" i="1" l="1"/>
  <c r="E10" i="1"/>
  <c r="F15" i="1"/>
  <c r="E15" i="1"/>
  <c r="F20" i="1"/>
  <c r="E20" i="1"/>
  <c r="E6" i="1" l="1"/>
  <c r="E11" i="1"/>
  <c r="E8" i="1"/>
  <c r="E7" i="1"/>
  <c r="E19" i="1"/>
  <c r="E12" i="1"/>
  <c r="E14" i="1"/>
  <c r="E9" i="1"/>
  <c r="E5" i="1"/>
  <c r="E21" i="1"/>
  <c r="E16" i="1"/>
  <c r="E13" i="1"/>
  <c r="E17" i="1"/>
  <c r="E18" i="1"/>
  <c r="E4" i="1"/>
  <c r="F11" i="1" l="1"/>
  <c r="F13" i="1"/>
  <c r="F14" i="1"/>
  <c r="F5" i="1"/>
  <c r="F18" i="1"/>
  <c r="F21" i="1"/>
  <c r="F8" i="1"/>
  <c r="F9" i="1"/>
  <c r="F7" i="1"/>
  <c r="F17" i="1"/>
  <c r="F16" i="1"/>
  <c r="F19" i="1"/>
  <c r="F12" i="1"/>
  <c r="F6" i="1"/>
</calcChain>
</file>

<file path=xl/sharedStrings.xml><?xml version="1.0" encoding="utf-8"?>
<sst xmlns="http://schemas.openxmlformats.org/spreadsheetml/2006/main" count="44" uniqueCount="28">
  <si>
    <t>Koht</t>
  </si>
  <si>
    <t>Nimi</t>
  </si>
  <si>
    <t>Summa</t>
  </si>
  <si>
    <t>sum</t>
  </si>
  <si>
    <t>Sarjad:</t>
  </si>
  <si>
    <t>Rada</t>
  </si>
  <si>
    <t>(formaat 9 = X)</t>
  </si>
  <si>
    <t>bon</t>
  </si>
  <si>
    <t>RAKVERE ÖÖTURNIIR  18.10.2019</t>
  </si>
  <si>
    <t>Jaanus Malm</t>
  </si>
  <si>
    <t>Lembit Luik</t>
  </si>
  <si>
    <t>Ilmar Viitmaa</t>
  </si>
  <si>
    <t>Jaanis Valter</t>
  </si>
  <si>
    <t>Tõnis Reinula</t>
  </si>
  <si>
    <t>Sten Sang</t>
  </si>
  <si>
    <t>Aune Strauss</t>
  </si>
  <si>
    <t>Kaidi Pitk</t>
  </si>
  <si>
    <t>Kauri Soolep</t>
  </si>
  <si>
    <t>Simo Kree</t>
  </si>
  <si>
    <t>Carl-Johannes Kinnunen</t>
  </si>
  <si>
    <t>Anti Kree</t>
  </si>
  <si>
    <t>August Rozenthal</t>
  </si>
  <si>
    <t>Erik Papstel</t>
  </si>
  <si>
    <t>Annika Reinula</t>
  </si>
  <si>
    <t>Indreik Pukki</t>
  </si>
  <si>
    <t>Diana Vassiljev</t>
  </si>
  <si>
    <t>Martin Ruuto</t>
  </si>
  <si>
    <t>Puhas kesk.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</si>
</sst>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186"/>
      <scheme val="minor"/>
    </font>
    <font>
      <b/>
      <sz val="20"/>
      <color theme="1"/>
      <name val="Verdana"/>
      <family val="2"/>
      <charset val="186"/>
    </font>
    <font>
      <b/>
      <sz val="20"/>
      <name val="Verdana"/>
      <family val="2"/>
      <charset val="186"/>
    </font>
    <font>
      <sz val="11"/>
      <color theme="1"/>
      <name val="Verdana"/>
      <family val="2"/>
      <charset val="186"/>
    </font>
    <font>
      <b/>
      <sz val="11"/>
      <color theme="1"/>
      <name val="Verdana"/>
      <family val="2"/>
      <charset val="186"/>
    </font>
    <font>
      <b/>
      <sz val="14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b/>
      <sz val="16"/>
      <color theme="1"/>
      <name val="Verdana"/>
      <family val="2"/>
      <charset val="186"/>
    </font>
    <font>
      <b/>
      <sz val="15"/>
      <color theme="1"/>
      <name val="Verdana"/>
      <family val="2"/>
      <charset val="186"/>
    </font>
    <font>
      <b/>
      <sz val="13"/>
      <color theme="1"/>
      <name val="Verdana"/>
      <family val="2"/>
      <charset val="186"/>
    </font>
    <font>
      <b/>
      <sz val="11"/>
      <name val="Verdana"/>
      <family val="2"/>
      <charset val="186"/>
    </font>
    <font>
      <b/>
      <sz val="18"/>
      <color theme="1"/>
      <name val="Verdana"/>
      <family val="2"/>
      <charset val="186"/>
    </font>
    <font>
      <b/>
      <sz val="4"/>
      <name val="Verdana"/>
      <family val="2"/>
      <charset val="186"/>
    </font>
    <font>
      <b/>
      <sz val="4"/>
      <color theme="1"/>
      <name val="Verdana"/>
      <family val="2"/>
      <charset val="186"/>
    </font>
    <font>
      <b/>
      <i/>
      <sz val="12"/>
      <name val="Verdana"/>
      <family val="2"/>
      <charset val="186"/>
    </font>
    <font>
      <sz val="12"/>
      <color theme="1"/>
      <name val="Verdana"/>
      <family val="2"/>
      <charset val="186"/>
    </font>
    <font>
      <sz val="12"/>
      <name val="Verdana"/>
      <family val="2"/>
    </font>
    <font>
      <sz val="12"/>
      <color rgb="FFFFC000"/>
      <name val="Verdana"/>
      <family val="2"/>
    </font>
    <font>
      <sz val="12"/>
      <color rgb="FFFF0000"/>
      <name val="Verdana"/>
      <family val="2"/>
    </font>
    <font>
      <sz val="12"/>
      <color rgb="FF7030A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8" fillId="2" borderId="1" xfId="0" applyFont="1" applyFill="1" applyBorder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2" borderId="0" xfId="0" applyFont="1" applyFill="1" applyBorder="1" applyAlignment="1"/>
    <xf numFmtId="2" fontId="14" fillId="2" borderId="1" xfId="0" applyNumberFormat="1" applyFont="1" applyFill="1" applyBorder="1"/>
    <xf numFmtId="0" fontId="15" fillId="2" borderId="1" xfId="0" applyFont="1" applyFill="1" applyBorder="1"/>
    <xf numFmtId="164" fontId="12" fillId="2" borderId="0" xfId="0" applyNumberFormat="1" applyFont="1" applyFill="1"/>
    <xf numFmtId="1" fontId="13" fillId="2" borderId="0" xfId="0" applyNumberFormat="1" applyFont="1" applyFill="1" applyAlignment="1">
      <alignment horizontal="center"/>
    </xf>
    <xf numFmtId="0" fontId="16" fillId="2" borderId="1" xfId="0" applyFont="1" applyFill="1" applyBorder="1"/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0" fontId="19" fillId="2" borderId="1" xfId="0" applyFont="1" applyFill="1" applyBorder="1"/>
  </cellXfs>
  <cellStyles count="1">
    <cellStyle name="Normal" xfId="0" builtinId="0"/>
  </cellStyles>
  <dxfs count="5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2"/>
  <sheetViews>
    <sheetView tabSelected="1"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/>
    </sheetView>
  </sheetViews>
  <sheetFormatPr defaultColWidth="9.109375" defaultRowHeight="13.8" x14ac:dyDescent="0.25"/>
  <cols>
    <col min="1" max="1" width="1.21875" style="7" customWidth="1"/>
    <col min="2" max="2" width="9.44140625" style="7" customWidth="1"/>
    <col min="3" max="3" width="6.33203125" style="14" bestFit="1" customWidth="1"/>
    <col min="4" max="4" width="40.33203125" style="7" bestFit="1" customWidth="1"/>
    <col min="5" max="5" width="11.33203125" style="7" bestFit="1" customWidth="1"/>
    <col min="6" max="6" width="14.77734375" style="15" customWidth="1"/>
    <col min="7" max="7" width="6.21875" style="15" customWidth="1"/>
    <col min="8" max="8" width="6.21875" style="16" customWidth="1"/>
    <col min="9" max="9" width="6.21875" style="15" customWidth="1"/>
    <col min="10" max="10" width="6.21875" style="16" customWidth="1"/>
    <col min="11" max="11" width="6.21875" style="15" customWidth="1"/>
    <col min="12" max="12" width="6.21875" style="16" customWidth="1"/>
    <col min="13" max="13" width="6.21875" style="15" customWidth="1"/>
    <col min="14" max="14" width="6.21875" style="16" customWidth="1"/>
    <col min="15" max="15" width="6.21875" style="15" customWidth="1"/>
    <col min="16" max="16" width="6.21875" style="16" customWidth="1"/>
    <col min="17" max="17" width="6.21875" style="15" customWidth="1"/>
    <col min="18" max="18" width="6.21875" style="16" customWidth="1"/>
    <col min="19" max="19" width="6.21875" style="15" customWidth="1"/>
    <col min="20" max="20" width="6.21875" style="16" customWidth="1"/>
    <col min="21" max="21" width="6.21875" style="15" customWidth="1"/>
    <col min="22" max="22" width="6.21875" style="16" customWidth="1"/>
    <col min="23" max="23" width="6.21875" style="15" customWidth="1"/>
    <col min="24" max="24" width="6.21875" style="16" customWidth="1"/>
    <col min="25" max="16384" width="9.109375" style="7"/>
  </cols>
  <sheetData>
    <row r="1" spans="2:24" ht="23.4" customHeight="1" x14ac:dyDescent="0.4">
      <c r="B1" s="19" t="s">
        <v>8</v>
      </c>
      <c r="C1" s="2"/>
      <c r="D1" s="1"/>
      <c r="E1" s="1"/>
      <c r="F1" s="3"/>
      <c r="G1" s="4" t="s">
        <v>4</v>
      </c>
      <c r="H1" s="5"/>
      <c r="I1" s="6"/>
      <c r="J1" s="5"/>
      <c r="K1" s="6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</row>
    <row r="2" spans="2:24" ht="14.25" customHeight="1" x14ac:dyDescent="0.25">
      <c r="B2" s="8" t="s">
        <v>6</v>
      </c>
      <c r="C2" s="10"/>
      <c r="D2" s="9"/>
      <c r="E2" s="9"/>
      <c r="F2" s="6"/>
      <c r="G2" s="29">
        <v>1</v>
      </c>
      <c r="H2" s="30"/>
      <c r="I2" s="29">
        <v>2</v>
      </c>
      <c r="J2" s="30"/>
      <c r="K2" s="29">
        <v>3</v>
      </c>
      <c r="L2" s="30"/>
      <c r="M2" s="29">
        <v>4</v>
      </c>
      <c r="N2" s="30"/>
      <c r="O2" s="29">
        <v>5</v>
      </c>
      <c r="P2" s="30"/>
      <c r="Q2" s="29">
        <v>6</v>
      </c>
      <c r="R2" s="30"/>
      <c r="S2" s="29">
        <v>7</v>
      </c>
      <c r="T2" s="30"/>
      <c r="U2" s="29">
        <v>8</v>
      </c>
      <c r="V2" s="30"/>
      <c r="W2" s="29">
        <v>9</v>
      </c>
      <c r="X2" s="30"/>
    </row>
    <row r="3" spans="2:24" ht="16.5" customHeight="1" x14ac:dyDescent="0.3">
      <c r="B3" s="11" t="s">
        <v>5</v>
      </c>
      <c r="C3" s="17" t="s">
        <v>0</v>
      </c>
      <c r="D3" s="11" t="s">
        <v>1</v>
      </c>
      <c r="E3" s="12" t="s">
        <v>2</v>
      </c>
      <c r="F3" s="12" t="s">
        <v>27</v>
      </c>
      <c r="G3" s="21" t="s">
        <v>3</v>
      </c>
      <c r="H3" s="21" t="s">
        <v>7</v>
      </c>
      <c r="I3" s="21" t="s">
        <v>3</v>
      </c>
      <c r="J3" s="21" t="s">
        <v>7</v>
      </c>
      <c r="K3" s="21" t="s">
        <v>3</v>
      </c>
      <c r="L3" s="21" t="s">
        <v>7</v>
      </c>
      <c r="M3" s="21" t="s">
        <v>3</v>
      </c>
      <c r="N3" s="21" t="s">
        <v>7</v>
      </c>
      <c r="O3" s="21" t="s">
        <v>3</v>
      </c>
      <c r="P3" s="21" t="s">
        <v>7</v>
      </c>
      <c r="Q3" s="21" t="s">
        <v>3</v>
      </c>
      <c r="R3" s="21" t="s">
        <v>7</v>
      </c>
      <c r="S3" s="21" t="s">
        <v>3</v>
      </c>
      <c r="T3" s="21" t="s">
        <v>7</v>
      </c>
      <c r="U3" s="21" t="s">
        <v>3</v>
      </c>
      <c r="V3" s="21" t="s">
        <v>7</v>
      </c>
      <c r="W3" s="21" t="s">
        <v>3</v>
      </c>
      <c r="X3" s="21" t="s">
        <v>7</v>
      </c>
    </row>
    <row r="4" spans="2:24" ht="19.8" x14ac:dyDescent="0.35">
      <c r="B4" s="28">
        <v>6</v>
      </c>
      <c r="C4" s="18">
        <v>1</v>
      </c>
      <c r="D4" s="13" t="s">
        <v>19</v>
      </c>
      <c r="E4" s="27">
        <f>SUM(G4:X4)</f>
        <v>2177</v>
      </c>
      <c r="F4" s="20">
        <f>AVERAGE(G4,I4,K4,M4,O4,Q4,S4,U4,W4)</f>
        <v>221.88888888888889</v>
      </c>
      <c r="G4" s="24">
        <v>210</v>
      </c>
      <c r="H4" s="25">
        <v>15</v>
      </c>
      <c r="I4" s="24">
        <v>190</v>
      </c>
      <c r="J4" s="25">
        <v>15</v>
      </c>
      <c r="K4" s="24">
        <v>221</v>
      </c>
      <c r="L4" s="26">
        <v>30</v>
      </c>
      <c r="M4" s="24">
        <v>230</v>
      </c>
      <c r="N4" s="25">
        <v>30</v>
      </c>
      <c r="O4" s="24">
        <v>208</v>
      </c>
      <c r="P4" s="25">
        <v>15</v>
      </c>
      <c r="Q4" s="24">
        <v>244</v>
      </c>
      <c r="R4" s="25">
        <v>30</v>
      </c>
      <c r="S4" s="24">
        <v>207</v>
      </c>
      <c r="T4" s="25">
        <v>30</v>
      </c>
      <c r="U4" s="24">
        <v>187</v>
      </c>
      <c r="V4" s="25">
        <v>15</v>
      </c>
      <c r="W4" s="24">
        <v>300</v>
      </c>
      <c r="X4" s="31">
        <v>0</v>
      </c>
    </row>
    <row r="5" spans="2:24" ht="19.8" x14ac:dyDescent="0.35">
      <c r="B5" s="28"/>
      <c r="C5" s="18">
        <v>2</v>
      </c>
      <c r="D5" s="13" t="s">
        <v>21</v>
      </c>
      <c r="E5" s="27">
        <f>SUM(G5:X5)</f>
        <v>2088</v>
      </c>
      <c r="F5" s="20">
        <f>AVERAGE(G5,I5,K5,M5,O5,Q5,S5,U5,W5)</f>
        <v>212.77777777777777</v>
      </c>
      <c r="G5" s="24">
        <v>213</v>
      </c>
      <c r="H5" s="25">
        <v>30</v>
      </c>
      <c r="I5" s="24">
        <v>208</v>
      </c>
      <c r="J5" s="25">
        <v>30</v>
      </c>
      <c r="K5" s="24">
        <v>246</v>
      </c>
      <c r="L5" s="25">
        <v>30</v>
      </c>
      <c r="M5" s="24">
        <v>167</v>
      </c>
      <c r="N5" s="25">
        <v>0</v>
      </c>
      <c r="O5" s="24">
        <v>254</v>
      </c>
      <c r="P5" s="26">
        <v>30</v>
      </c>
      <c r="Q5" s="24">
        <v>227</v>
      </c>
      <c r="R5" s="25">
        <v>15</v>
      </c>
      <c r="S5" s="24">
        <v>110</v>
      </c>
      <c r="T5" s="25">
        <v>0</v>
      </c>
      <c r="U5" s="24">
        <v>277</v>
      </c>
      <c r="V5" s="31">
        <v>23</v>
      </c>
      <c r="W5" s="24">
        <v>213</v>
      </c>
      <c r="X5" s="25">
        <v>15</v>
      </c>
    </row>
    <row r="6" spans="2:24" ht="19.8" x14ac:dyDescent="0.35">
      <c r="B6" s="28"/>
      <c r="C6" s="18">
        <v>3</v>
      </c>
      <c r="D6" s="13" t="s">
        <v>18</v>
      </c>
      <c r="E6" s="27">
        <f>SUM(G6:X6)</f>
        <v>2023</v>
      </c>
      <c r="F6" s="20">
        <f>AVERAGE(G6,I6,K6,M6,O6,Q6,S6,U6,W6)</f>
        <v>209.22222222222223</v>
      </c>
      <c r="G6" s="24">
        <v>263</v>
      </c>
      <c r="H6" s="25">
        <v>30</v>
      </c>
      <c r="I6" s="24">
        <v>157</v>
      </c>
      <c r="J6" s="26">
        <v>0</v>
      </c>
      <c r="K6" s="24">
        <v>201</v>
      </c>
      <c r="L6" s="25">
        <v>15</v>
      </c>
      <c r="M6" s="24">
        <v>148</v>
      </c>
      <c r="N6" s="25">
        <v>0</v>
      </c>
      <c r="O6" s="24">
        <v>243</v>
      </c>
      <c r="P6" s="26">
        <v>30</v>
      </c>
      <c r="Q6" s="24">
        <v>196</v>
      </c>
      <c r="R6" s="25">
        <v>30</v>
      </c>
      <c r="S6" s="24">
        <v>186</v>
      </c>
      <c r="T6" s="25">
        <v>15</v>
      </c>
      <c r="U6" s="24">
        <v>280</v>
      </c>
      <c r="V6" s="31">
        <v>20</v>
      </c>
      <c r="W6" s="24">
        <v>209</v>
      </c>
      <c r="X6" s="25">
        <v>0</v>
      </c>
    </row>
    <row r="7" spans="2:24" ht="19.8" x14ac:dyDescent="0.35">
      <c r="B7" s="28">
        <v>5</v>
      </c>
      <c r="C7" s="18">
        <v>4</v>
      </c>
      <c r="D7" s="13" t="s">
        <v>13</v>
      </c>
      <c r="E7" s="27">
        <f>SUM(G7:X7)</f>
        <v>1924</v>
      </c>
      <c r="F7" s="20">
        <f>AVERAGE(G7,I7,K7,M7,O7,Q7,S7,U7,W7)</f>
        <v>200.44444444444446</v>
      </c>
      <c r="G7" s="24">
        <v>179</v>
      </c>
      <c r="H7" s="26">
        <v>15</v>
      </c>
      <c r="I7" s="24">
        <v>240</v>
      </c>
      <c r="J7" s="25">
        <v>30</v>
      </c>
      <c r="K7" s="24">
        <v>189</v>
      </c>
      <c r="L7" s="25">
        <v>0</v>
      </c>
      <c r="M7" s="24">
        <v>166</v>
      </c>
      <c r="N7" s="25">
        <v>15</v>
      </c>
      <c r="O7" s="33">
        <v>300</v>
      </c>
      <c r="P7" s="31">
        <f>30-30</f>
        <v>0</v>
      </c>
      <c r="Q7" s="24">
        <v>223</v>
      </c>
      <c r="R7" s="25">
        <v>0</v>
      </c>
      <c r="S7" s="24">
        <v>137</v>
      </c>
      <c r="T7" s="25">
        <v>15</v>
      </c>
      <c r="U7" s="24">
        <v>171</v>
      </c>
      <c r="V7" s="25">
        <v>15</v>
      </c>
      <c r="W7" s="24">
        <v>199</v>
      </c>
      <c r="X7" s="26">
        <v>30</v>
      </c>
    </row>
    <row r="8" spans="2:24" ht="19.8" x14ac:dyDescent="0.35">
      <c r="B8" s="28"/>
      <c r="C8" s="18">
        <v>5</v>
      </c>
      <c r="D8" s="13" t="s">
        <v>16</v>
      </c>
      <c r="E8" s="27">
        <f>SUM(G8:X8)</f>
        <v>1915</v>
      </c>
      <c r="F8" s="20">
        <f>AVERAGE(G8,I8,K8,M8,O8,Q8,S8,U8,W8)</f>
        <v>192.77777777777777</v>
      </c>
      <c r="G8" s="24">
        <v>203</v>
      </c>
      <c r="H8" s="26">
        <v>30</v>
      </c>
      <c r="I8" s="24">
        <v>191</v>
      </c>
      <c r="J8" s="25">
        <v>30</v>
      </c>
      <c r="K8" s="24">
        <v>202</v>
      </c>
      <c r="L8" s="25">
        <v>15</v>
      </c>
      <c r="M8" s="24">
        <v>209</v>
      </c>
      <c r="N8" s="25">
        <v>30</v>
      </c>
      <c r="O8" s="24">
        <v>141</v>
      </c>
      <c r="P8" s="25">
        <v>0</v>
      </c>
      <c r="Q8" s="24">
        <v>210</v>
      </c>
      <c r="R8" s="25">
        <v>30</v>
      </c>
      <c r="S8" s="24">
        <v>159</v>
      </c>
      <c r="T8" s="25">
        <v>0</v>
      </c>
      <c r="U8" s="24">
        <v>222</v>
      </c>
      <c r="V8" s="26">
        <v>30</v>
      </c>
      <c r="W8" s="24">
        <v>198</v>
      </c>
      <c r="X8" s="25">
        <v>15</v>
      </c>
    </row>
    <row r="9" spans="2:24" ht="19.8" x14ac:dyDescent="0.35">
      <c r="B9" s="28"/>
      <c r="C9" s="18">
        <v>6</v>
      </c>
      <c r="D9" s="13" t="s">
        <v>10</v>
      </c>
      <c r="E9" s="27">
        <f>SUM(G9:X9)</f>
        <v>1843</v>
      </c>
      <c r="F9" s="20">
        <f>AVERAGE(G9,I9,K9,M9,O9,Q9,S9,U9,W9)</f>
        <v>189.77777777777777</v>
      </c>
      <c r="G9" s="24">
        <v>226</v>
      </c>
      <c r="H9" s="25">
        <v>30</v>
      </c>
      <c r="I9" s="24">
        <v>169</v>
      </c>
      <c r="J9" s="25">
        <v>15</v>
      </c>
      <c r="K9" s="24">
        <v>226</v>
      </c>
      <c r="L9" s="25">
        <v>30</v>
      </c>
      <c r="M9" s="24">
        <v>206</v>
      </c>
      <c r="N9" s="25">
        <v>15</v>
      </c>
      <c r="O9" s="24">
        <v>160</v>
      </c>
      <c r="P9" s="25">
        <v>0</v>
      </c>
      <c r="Q9" s="24">
        <v>186</v>
      </c>
      <c r="R9" s="26">
        <v>15</v>
      </c>
      <c r="S9" s="24">
        <v>212</v>
      </c>
      <c r="T9" s="26">
        <v>30</v>
      </c>
      <c r="U9" s="24">
        <v>176</v>
      </c>
      <c r="V9" s="25">
        <v>0</v>
      </c>
      <c r="W9" s="24">
        <v>147</v>
      </c>
      <c r="X9" s="25">
        <v>0</v>
      </c>
    </row>
    <row r="10" spans="2:24" ht="19.8" x14ac:dyDescent="0.35">
      <c r="B10" s="28">
        <v>4</v>
      </c>
      <c r="C10" s="18">
        <v>7</v>
      </c>
      <c r="D10" s="13" t="s">
        <v>12</v>
      </c>
      <c r="E10" s="27">
        <f>SUM(G10:X10)</f>
        <v>1801</v>
      </c>
      <c r="F10" s="20">
        <f>AVERAGE(G10,I10,K10,M10,O10,Q10,S10,U10,W10)</f>
        <v>183.44444444444446</v>
      </c>
      <c r="G10" s="24">
        <v>164</v>
      </c>
      <c r="H10" s="25">
        <v>30</v>
      </c>
      <c r="I10" s="24">
        <v>167</v>
      </c>
      <c r="J10" s="25">
        <v>15</v>
      </c>
      <c r="K10" s="24">
        <v>177</v>
      </c>
      <c r="L10" s="25">
        <v>15</v>
      </c>
      <c r="M10" s="24">
        <v>248</v>
      </c>
      <c r="N10" s="25">
        <v>15</v>
      </c>
      <c r="O10" s="24">
        <v>120</v>
      </c>
      <c r="P10" s="25">
        <v>15</v>
      </c>
      <c r="Q10" s="24">
        <v>220</v>
      </c>
      <c r="R10" s="25">
        <v>30</v>
      </c>
      <c r="S10" s="24">
        <v>205</v>
      </c>
      <c r="T10" s="25">
        <v>30</v>
      </c>
      <c r="U10" s="24">
        <v>157</v>
      </c>
      <c r="V10" s="25">
        <v>0</v>
      </c>
      <c r="W10" s="24">
        <v>193</v>
      </c>
      <c r="X10" s="25">
        <v>0</v>
      </c>
    </row>
    <row r="11" spans="2:24" ht="19.8" x14ac:dyDescent="0.35">
      <c r="B11" s="28"/>
      <c r="C11" s="18">
        <v>8</v>
      </c>
      <c r="D11" s="13" t="s">
        <v>11</v>
      </c>
      <c r="E11" s="27">
        <f>SUM(G11:X11)</f>
        <v>1796</v>
      </c>
      <c r="F11" s="20">
        <f>AVERAGE(G11,I11,K11,M11,O11,Q11,S11,U11,W11)</f>
        <v>186.22222222222223</v>
      </c>
      <c r="G11" s="24">
        <v>181</v>
      </c>
      <c r="H11" s="25">
        <v>0</v>
      </c>
      <c r="I11" s="24">
        <v>145</v>
      </c>
      <c r="J11" s="25">
        <v>0</v>
      </c>
      <c r="K11" s="24">
        <v>227</v>
      </c>
      <c r="L11" s="26">
        <v>30</v>
      </c>
      <c r="M11" s="24">
        <v>163</v>
      </c>
      <c r="N11" s="26">
        <v>15</v>
      </c>
      <c r="O11" s="24">
        <v>196</v>
      </c>
      <c r="P11" s="25">
        <v>15</v>
      </c>
      <c r="Q11" s="24">
        <v>169</v>
      </c>
      <c r="R11" s="25">
        <v>15</v>
      </c>
      <c r="S11" s="24">
        <v>182</v>
      </c>
      <c r="T11" s="25">
        <v>15</v>
      </c>
      <c r="U11" s="24">
        <v>183</v>
      </c>
      <c r="V11" s="25">
        <v>15</v>
      </c>
      <c r="W11" s="24">
        <v>230</v>
      </c>
      <c r="X11" s="25">
        <v>15</v>
      </c>
    </row>
    <row r="12" spans="2:24" ht="19.8" x14ac:dyDescent="0.35">
      <c r="B12" s="28"/>
      <c r="C12" s="18">
        <v>9</v>
      </c>
      <c r="D12" s="13" t="s">
        <v>14</v>
      </c>
      <c r="E12" s="27">
        <f>SUM(G12:X12)</f>
        <v>1781</v>
      </c>
      <c r="F12" s="20">
        <f>AVERAGE(G12,I12,K12,M12,O12,Q12,S12,U12,W12)</f>
        <v>186.22222222222223</v>
      </c>
      <c r="G12" s="24">
        <v>172</v>
      </c>
      <c r="H12" s="26">
        <v>0</v>
      </c>
      <c r="I12" s="24">
        <v>192</v>
      </c>
      <c r="J12" s="25">
        <v>30</v>
      </c>
      <c r="K12" s="24">
        <v>181</v>
      </c>
      <c r="L12" s="25">
        <v>0</v>
      </c>
      <c r="M12" s="24">
        <v>254</v>
      </c>
      <c r="N12" s="25">
        <v>30</v>
      </c>
      <c r="O12" s="24">
        <v>179</v>
      </c>
      <c r="P12" s="26">
        <v>15</v>
      </c>
      <c r="Q12" s="24">
        <v>153</v>
      </c>
      <c r="R12" s="25">
        <v>0</v>
      </c>
      <c r="S12" s="24">
        <v>139</v>
      </c>
      <c r="T12" s="26">
        <v>0</v>
      </c>
      <c r="U12" s="24">
        <v>166</v>
      </c>
      <c r="V12" s="26">
        <v>0</v>
      </c>
      <c r="W12" s="24">
        <v>240</v>
      </c>
      <c r="X12" s="25">
        <v>30</v>
      </c>
    </row>
    <row r="13" spans="2:24" ht="19.8" x14ac:dyDescent="0.35">
      <c r="B13" s="28">
        <v>3</v>
      </c>
      <c r="C13" s="18">
        <v>10</v>
      </c>
      <c r="D13" s="13" t="s">
        <v>26</v>
      </c>
      <c r="E13" s="27">
        <f>SUM(G13:X13)</f>
        <v>1723</v>
      </c>
      <c r="F13" s="20">
        <f>AVERAGE(G13,I13,K13,M13,O13,Q13,S13,U13,W13)</f>
        <v>176.44444444444446</v>
      </c>
      <c r="G13" s="24">
        <v>149</v>
      </c>
      <c r="H13" s="26">
        <v>0</v>
      </c>
      <c r="I13" s="24">
        <v>171</v>
      </c>
      <c r="J13" s="26">
        <v>15</v>
      </c>
      <c r="K13" s="24">
        <v>190</v>
      </c>
      <c r="L13" s="26">
        <v>30</v>
      </c>
      <c r="M13" s="24">
        <v>167</v>
      </c>
      <c r="N13" s="26">
        <v>0</v>
      </c>
      <c r="O13" s="24">
        <v>182</v>
      </c>
      <c r="P13" s="25">
        <v>0</v>
      </c>
      <c r="Q13" s="24">
        <v>190</v>
      </c>
      <c r="R13" s="26">
        <v>15</v>
      </c>
      <c r="S13" s="24">
        <v>182</v>
      </c>
      <c r="T13" s="26">
        <v>30</v>
      </c>
      <c r="U13" s="24">
        <v>169</v>
      </c>
      <c r="V13" s="25">
        <v>15</v>
      </c>
      <c r="W13" s="24">
        <v>188</v>
      </c>
      <c r="X13" s="25">
        <v>30</v>
      </c>
    </row>
    <row r="14" spans="2:24" ht="19.8" x14ac:dyDescent="0.35">
      <c r="B14" s="28"/>
      <c r="C14" s="18">
        <v>11</v>
      </c>
      <c r="D14" s="13" t="s">
        <v>23</v>
      </c>
      <c r="E14" s="27">
        <f>SUM(G14:X14)</f>
        <v>1701</v>
      </c>
      <c r="F14" s="20">
        <f>AVERAGE(G14,I14,K14,M14,O14,Q14,S14,U14,W14)</f>
        <v>175.66666666666666</v>
      </c>
      <c r="G14" s="24">
        <v>188</v>
      </c>
      <c r="H14" s="25">
        <v>30</v>
      </c>
      <c r="I14" s="24">
        <v>165</v>
      </c>
      <c r="J14" s="26">
        <v>0</v>
      </c>
      <c r="K14" s="24">
        <v>199</v>
      </c>
      <c r="L14" s="25">
        <v>15</v>
      </c>
      <c r="M14" s="24">
        <v>138</v>
      </c>
      <c r="N14" s="26">
        <v>0</v>
      </c>
      <c r="O14" s="24">
        <v>231</v>
      </c>
      <c r="P14" s="25">
        <v>30</v>
      </c>
      <c r="Q14" s="24">
        <v>135</v>
      </c>
      <c r="R14" s="26">
        <v>0</v>
      </c>
      <c r="S14" s="24">
        <v>157</v>
      </c>
      <c r="T14" s="25">
        <v>0</v>
      </c>
      <c r="U14" s="24">
        <v>187</v>
      </c>
      <c r="V14" s="25">
        <v>30</v>
      </c>
      <c r="W14" s="24">
        <v>181</v>
      </c>
      <c r="X14" s="26">
        <v>15</v>
      </c>
    </row>
    <row r="15" spans="2:24" ht="19.8" x14ac:dyDescent="0.35">
      <c r="B15" s="28"/>
      <c r="C15" s="18">
        <v>12</v>
      </c>
      <c r="D15" s="13" t="s">
        <v>24</v>
      </c>
      <c r="E15" s="27">
        <f>SUM(G15:X15)</f>
        <v>1627</v>
      </c>
      <c r="F15" s="20">
        <f>AVERAGE(G15,I15,K15,M15,O15,Q15,S15,U15,W15)</f>
        <v>164.11111111111111</v>
      </c>
      <c r="G15" s="24">
        <v>122</v>
      </c>
      <c r="H15" s="25">
        <v>15</v>
      </c>
      <c r="I15" s="24">
        <v>100</v>
      </c>
      <c r="J15" s="25">
        <v>0</v>
      </c>
      <c r="K15" s="24">
        <v>179</v>
      </c>
      <c r="L15" s="25">
        <v>30</v>
      </c>
      <c r="M15" s="24">
        <v>174</v>
      </c>
      <c r="N15" s="26">
        <v>30</v>
      </c>
      <c r="O15" s="24">
        <v>239</v>
      </c>
      <c r="P15" s="25">
        <v>30</v>
      </c>
      <c r="Q15" s="24">
        <v>170</v>
      </c>
      <c r="R15" s="25">
        <v>0</v>
      </c>
      <c r="S15" s="24">
        <v>134</v>
      </c>
      <c r="T15" s="25">
        <v>15</v>
      </c>
      <c r="U15" s="24">
        <v>196</v>
      </c>
      <c r="V15" s="25">
        <v>30</v>
      </c>
      <c r="W15" s="24">
        <v>163</v>
      </c>
      <c r="X15" s="26">
        <v>0</v>
      </c>
    </row>
    <row r="16" spans="2:24" ht="19.8" x14ac:dyDescent="0.35">
      <c r="B16" s="28">
        <v>2</v>
      </c>
      <c r="C16" s="18">
        <v>13</v>
      </c>
      <c r="D16" s="13" t="s">
        <v>22</v>
      </c>
      <c r="E16" s="27">
        <f>SUM(G16:X16)</f>
        <v>1573</v>
      </c>
      <c r="F16" s="20">
        <f>AVERAGE(G16,I16,K16,M16,O16,Q16,S16,U16,W16)</f>
        <v>159.77777777777777</v>
      </c>
      <c r="G16" s="24">
        <v>183</v>
      </c>
      <c r="H16" s="25">
        <v>15</v>
      </c>
      <c r="I16" s="24">
        <v>130</v>
      </c>
      <c r="J16" s="25">
        <v>0</v>
      </c>
      <c r="K16" s="24">
        <v>124</v>
      </c>
      <c r="L16" s="26">
        <v>0</v>
      </c>
      <c r="M16" s="24">
        <v>145</v>
      </c>
      <c r="N16" s="26">
        <v>15</v>
      </c>
      <c r="O16" s="24">
        <v>162</v>
      </c>
      <c r="P16" s="26">
        <v>30</v>
      </c>
      <c r="Q16" s="24">
        <v>168</v>
      </c>
      <c r="R16" s="26">
        <v>15</v>
      </c>
      <c r="S16" s="24">
        <v>219</v>
      </c>
      <c r="T16" s="25">
        <v>30</v>
      </c>
      <c r="U16" s="24">
        <v>151</v>
      </c>
      <c r="V16" s="25">
        <v>15</v>
      </c>
      <c r="W16" s="24">
        <v>156</v>
      </c>
      <c r="X16" s="26">
        <v>15</v>
      </c>
    </row>
    <row r="17" spans="2:24" ht="19.8" x14ac:dyDescent="0.35">
      <c r="B17" s="28"/>
      <c r="C17" s="18">
        <v>14</v>
      </c>
      <c r="D17" s="13" t="s">
        <v>25</v>
      </c>
      <c r="E17" s="27">
        <f>SUM(G17:X17)</f>
        <v>1517.5</v>
      </c>
      <c r="F17" s="20">
        <f>AVERAGE(G17,I17,K17,M17,O17,Q17,S17,U17,W17)</f>
        <v>152.77777777777777</v>
      </c>
      <c r="G17" s="24">
        <v>201</v>
      </c>
      <c r="H17" s="25">
        <v>15</v>
      </c>
      <c r="I17" s="24">
        <v>139</v>
      </c>
      <c r="J17" s="25">
        <v>15</v>
      </c>
      <c r="K17" s="24">
        <v>155</v>
      </c>
      <c r="L17" s="26">
        <v>0</v>
      </c>
      <c r="M17" s="24">
        <v>144</v>
      </c>
      <c r="N17" s="25">
        <v>0</v>
      </c>
      <c r="O17" s="24">
        <v>112</v>
      </c>
      <c r="P17" s="25">
        <v>0</v>
      </c>
      <c r="Q17" s="24">
        <v>153</v>
      </c>
      <c r="R17" s="32">
        <f>45/2</f>
        <v>22.5</v>
      </c>
      <c r="S17" s="24">
        <v>134</v>
      </c>
      <c r="T17" s="26">
        <v>30</v>
      </c>
      <c r="U17" s="24">
        <v>164</v>
      </c>
      <c r="V17" s="26">
        <v>30</v>
      </c>
      <c r="W17" s="24">
        <v>173</v>
      </c>
      <c r="X17" s="26">
        <v>30</v>
      </c>
    </row>
    <row r="18" spans="2:24" ht="19.8" x14ac:dyDescent="0.35">
      <c r="B18" s="28"/>
      <c r="C18" s="18">
        <v>15</v>
      </c>
      <c r="D18" s="13" t="s">
        <v>9</v>
      </c>
      <c r="E18" s="27">
        <f>SUM(G18:X18)</f>
        <v>1480</v>
      </c>
      <c r="F18" s="20">
        <f>AVERAGE(G18,I18,K18,M18,O18,Q18,S18,U18,W18)</f>
        <v>152.77777777777777</v>
      </c>
      <c r="G18" s="24">
        <v>188</v>
      </c>
      <c r="H18" s="25">
        <v>0</v>
      </c>
      <c r="I18" s="24">
        <v>142</v>
      </c>
      <c r="J18" s="26">
        <v>0</v>
      </c>
      <c r="K18" s="24">
        <v>140</v>
      </c>
      <c r="L18" s="25">
        <v>15</v>
      </c>
      <c r="M18" s="24">
        <v>166</v>
      </c>
      <c r="N18" s="25">
        <v>30</v>
      </c>
      <c r="O18" s="24">
        <v>196</v>
      </c>
      <c r="P18" s="25">
        <v>15</v>
      </c>
      <c r="Q18" s="24">
        <v>172</v>
      </c>
      <c r="R18" s="25">
        <v>30</v>
      </c>
      <c r="S18" s="24">
        <v>179</v>
      </c>
      <c r="T18" s="25">
        <v>15</v>
      </c>
      <c r="U18" s="24">
        <v>116</v>
      </c>
      <c r="V18" s="26">
        <v>0</v>
      </c>
      <c r="W18" s="24">
        <v>76</v>
      </c>
      <c r="X18" s="25">
        <v>0</v>
      </c>
    </row>
    <row r="19" spans="2:24" ht="19.8" x14ac:dyDescent="0.35">
      <c r="B19" s="28">
        <v>1</v>
      </c>
      <c r="C19" s="18">
        <v>16</v>
      </c>
      <c r="D19" s="13" t="s">
        <v>20</v>
      </c>
      <c r="E19" s="27">
        <f>SUM(G19:X19)</f>
        <v>1457</v>
      </c>
      <c r="F19" s="20">
        <f>AVERAGE(G19,I19,K19,M19,O19,Q19,S19,U19,W19)</f>
        <v>151.88888888888889</v>
      </c>
      <c r="G19" s="24">
        <v>186</v>
      </c>
      <c r="H19" s="25">
        <v>15</v>
      </c>
      <c r="I19" s="24">
        <v>208</v>
      </c>
      <c r="J19" s="25">
        <v>30</v>
      </c>
      <c r="K19" s="24">
        <v>152</v>
      </c>
      <c r="L19" s="25">
        <v>0</v>
      </c>
      <c r="M19" s="24">
        <v>178</v>
      </c>
      <c r="N19" s="25">
        <v>30</v>
      </c>
      <c r="O19" s="24">
        <v>94</v>
      </c>
      <c r="P19" s="25">
        <v>0</v>
      </c>
      <c r="Q19" s="24">
        <v>154</v>
      </c>
      <c r="R19" s="25">
        <v>0</v>
      </c>
      <c r="S19" s="24">
        <v>120</v>
      </c>
      <c r="T19" s="26">
        <v>0</v>
      </c>
      <c r="U19" s="24">
        <v>119</v>
      </c>
      <c r="V19" s="26">
        <v>0</v>
      </c>
      <c r="W19" s="24">
        <v>156</v>
      </c>
      <c r="X19" s="26">
        <v>15</v>
      </c>
    </row>
    <row r="20" spans="2:24" ht="19.8" x14ac:dyDescent="0.35">
      <c r="B20" s="28"/>
      <c r="C20" s="18">
        <v>17</v>
      </c>
      <c r="D20" s="13" t="s">
        <v>15</v>
      </c>
      <c r="E20" s="27">
        <f>SUM(G20:X20)</f>
        <v>1364.5</v>
      </c>
      <c r="F20" s="20">
        <f>AVERAGE(G20,I20,K20,M20,O20,Q20,S20,U20,W20)</f>
        <v>137.44444444444446</v>
      </c>
      <c r="G20" s="24">
        <v>116</v>
      </c>
      <c r="H20" s="25">
        <v>0</v>
      </c>
      <c r="I20" s="24">
        <v>113</v>
      </c>
      <c r="J20" s="25">
        <v>15</v>
      </c>
      <c r="K20" s="24">
        <v>159</v>
      </c>
      <c r="L20" s="26">
        <v>15</v>
      </c>
      <c r="M20" s="24">
        <v>151</v>
      </c>
      <c r="N20" s="25">
        <v>15</v>
      </c>
      <c r="O20" s="24">
        <v>143</v>
      </c>
      <c r="P20" s="25">
        <v>15</v>
      </c>
      <c r="Q20" s="24">
        <v>153</v>
      </c>
      <c r="R20" s="32">
        <f>45/2</f>
        <v>22.5</v>
      </c>
      <c r="S20" s="24">
        <v>108</v>
      </c>
      <c r="T20" s="25">
        <v>15</v>
      </c>
      <c r="U20" s="24">
        <v>135</v>
      </c>
      <c r="V20" s="25">
        <v>0</v>
      </c>
      <c r="W20" s="24">
        <v>159</v>
      </c>
      <c r="X20" s="25">
        <v>30</v>
      </c>
    </row>
    <row r="21" spans="2:24" ht="19.8" x14ac:dyDescent="0.35">
      <c r="B21" s="28"/>
      <c r="C21" s="18">
        <v>18</v>
      </c>
      <c r="D21" s="13" t="s">
        <v>17</v>
      </c>
      <c r="E21" s="27">
        <f>SUM(G21:X21)</f>
        <v>998</v>
      </c>
      <c r="F21" s="20">
        <f>AVERAGE(G21,I21,K21,M21,O21,Q21,S21,U21,W21)</f>
        <v>105.88888888888889</v>
      </c>
      <c r="G21" s="24">
        <v>80</v>
      </c>
      <c r="H21" s="25">
        <v>0</v>
      </c>
      <c r="I21" s="24">
        <v>117</v>
      </c>
      <c r="J21" s="26">
        <v>30</v>
      </c>
      <c r="K21" s="24">
        <v>125</v>
      </c>
      <c r="L21" s="25">
        <v>0</v>
      </c>
      <c r="M21" s="24">
        <v>135</v>
      </c>
      <c r="N21" s="25">
        <v>0</v>
      </c>
      <c r="O21" s="24">
        <v>71</v>
      </c>
      <c r="P21" s="25">
        <v>0</v>
      </c>
      <c r="Q21" s="24">
        <v>78</v>
      </c>
      <c r="R21" s="25">
        <v>0</v>
      </c>
      <c r="S21" s="24">
        <v>98</v>
      </c>
      <c r="T21" s="25">
        <v>0</v>
      </c>
      <c r="U21" s="24">
        <v>140</v>
      </c>
      <c r="V21" s="25">
        <v>15</v>
      </c>
      <c r="W21" s="24">
        <v>109</v>
      </c>
      <c r="X21" s="25">
        <v>0</v>
      </c>
    </row>
    <row r="22" spans="2:24" ht="9" customHeight="1" x14ac:dyDescent="0.25"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</row>
  </sheetData>
  <sortState ref="D4:X21">
    <sortCondition descending="1" ref="E4:E21"/>
    <sortCondition descending="1" ref="F4:F21"/>
  </sortState>
  <mergeCells count="15">
    <mergeCell ref="Q2:R2"/>
    <mergeCell ref="S2:T2"/>
    <mergeCell ref="U2:V2"/>
    <mergeCell ref="W2:X2"/>
    <mergeCell ref="G2:H2"/>
    <mergeCell ref="I2:J2"/>
    <mergeCell ref="K2:L2"/>
    <mergeCell ref="M2:N2"/>
    <mergeCell ref="O2:P2"/>
    <mergeCell ref="B19:B21"/>
    <mergeCell ref="B4:B6"/>
    <mergeCell ref="B7:B9"/>
    <mergeCell ref="B10:B12"/>
    <mergeCell ref="B13:B15"/>
    <mergeCell ref="B16:B18"/>
  </mergeCells>
  <conditionalFormatting sqref="F4:H15 F19:H21">
    <cfRule type="cellIs" dxfId="0" priority="66" operator="greaterThan">
      <formula>199.99</formula>
    </cfRule>
  </conditionalFormatting>
  <conditionalFormatting sqref="G4:G15 G19:G21">
    <cfRule type="cellIs" dxfId="51" priority="61" operator="greaterThan">
      <formula>249</formula>
    </cfRule>
  </conditionalFormatting>
  <conditionalFormatting sqref="J4:J15 J19:J21">
    <cfRule type="cellIs" dxfId="50" priority="54" operator="greaterThan">
      <formula>199</formula>
    </cfRule>
  </conditionalFormatting>
  <conditionalFormatting sqref="L4:L15 L19:L27">
    <cfRule type="cellIs" dxfId="49" priority="53" operator="greaterThan">
      <formula>199</formula>
    </cfRule>
  </conditionalFormatting>
  <conditionalFormatting sqref="N4:N15 N19:N27">
    <cfRule type="cellIs" dxfId="48" priority="52" operator="greaterThan">
      <formula>199</formula>
    </cfRule>
  </conditionalFormatting>
  <conditionalFormatting sqref="P4:P15 P19:P27">
    <cfRule type="cellIs" dxfId="47" priority="50" operator="greaterThan">
      <formula>199</formula>
    </cfRule>
  </conditionalFormatting>
  <conditionalFormatting sqref="R4:R15 R19:R27">
    <cfRule type="cellIs" dxfId="46" priority="49" operator="greaterThan">
      <formula>199</formula>
    </cfRule>
  </conditionalFormatting>
  <conditionalFormatting sqref="T4:T15 T19:T27">
    <cfRule type="cellIs" dxfId="45" priority="48" operator="greaterThan">
      <formula>199</formula>
    </cfRule>
  </conditionalFormatting>
  <conditionalFormatting sqref="V4:V15 V19:V27">
    <cfRule type="cellIs" dxfId="44" priority="47" operator="greaterThan">
      <formula>199</formula>
    </cfRule>
  </conditionalFormatting>
  <conditionalFormatting sqref="X4:X15 X19:X27">
    <cfRule type="cellIs" dxfId="43" priority="46" operator="greaterThan">
      <formula>199</formula>
    </cfRule>
  </conditionalFormatting>
  <conditionalFormatting sqref="I4:I15 I19:I27">
    <cfRule type="cellIs" dxfId="42" priority="42" operator="greaterThan">
      <formula>199</formula>
    </cfRule>
  </conditionalFormatting>
  <conditionalFormatting sqref="I4:I15 I19:I21">
    <cfRule type="cellIs" dxfId="41" priority="41" operator="greaterThan">
      <formula>249</formula>
    </cfRule>
  </conditionalFormatting>
  <conditionalFormatting sqref="K4:K15 K19:K21">
    <cfRule type="cellIs" dxfId="40" priority="40" operator="greaterThan">
      <formula>199</formula>
    </cfRule>
  </conditionalFormatting>
  <conditionalFormatting sqref="K4:K15 K19:K21">
    <cfRule type="cellIs" dxfId="39" priority="39" operator="greaterThan">
      <formula>249</formula>
    </cfRule>
  </conditionalFormatting>
  <conditionalFormatting sqref="M4:M15 M19:M21">
    <cfRule type="cellIs" dxfId="38" priority="38" operator="greaterThan">
      <formula>199</formula>
    </cfRule>
  </conditionalFormatting>
  <conditionalFormatting sqref="M4:M15 M19:M21">
    <cfRule type="cellIs" dxfId="37" priority="37" operator="greaterThan">
      <formula>249</formula>
    </cfRule>
  </conditionalFormatting>
  <conditionalFormatting sqref="O4:O15 O19:O21">
    <cfRule type="cellIs" dxfId="36" priority="36" operator="greaterThan">
      <formula>199</formula>
    </cfRule>
  </conditionalFormatting>
  <conditionalFormatting sqref="O4:O15 O19:O21">
    <cfRule type="cellIs" dxfId="35" priority="35" operator="greaterThan">
      <formula>249</formula>
    </cfRule>
  </conditionalFormatting>
  <conditionalFormatting sqref="Q4:Q15 Q19:Q21">
    <cfRule type="cellIs" dxfId="34" priority="34" operator="greaterThan">
      <formula>199</formula>
    </cfRule>
  </conditionalFormatting>
  <conditionalFormatting sqref="Q4:Q15 Q19:Q21">
    <cfRule type="cellIs" dxfId="33" priority="33" operator="greaterThan">
      <formula>249</formula>
    </cfRule>
  </conditionalFormatting>
  <conditionalFormatting sqref="S4:S15 S19:S21">
    <cfRule type="cellIs" dxfId="32" priority="32" operator="greaterThan">
      <formula>199</formula>
    </cfRule>
  </conditionalFormatting>
  <conditionalFormatting sqref="S4:S15 S19:S21">
    <cfRule type="cellIs" dxfId="31" priority="31" operator="greaterThan">
      <formula>249</formula>
    </cfRule>
  </conditionalFormatting>
  <conditionalFormatting sqref="U4:U15 U19:U21">
    <cfRule type="cellIs" dxfId="30" priority="30" operator="greaterThan">
      <formula>199</formula>
    </cfRule>
  </conditionalFormatting>
  <conditionalFormatting sqref="U4:U15 U19:U21">
    <cfRule type="cellIs" dxfId="29" priority="29" operator="greaterThan">
      <formula>249</formula>
    </cfRule>
  </conditionalFormatting>
  <conditionalFormatting sqref="W4:W15 W19:W21">
    <cfRule type="cellIs" dxfId="28" priority="28" operator="greaterThan">
      <formula>199</formula>
    </cfRule>
  </conditionalFormatting>
  <conditionalFormatting sqref="W4:W15 W19:W21">
    <cfRule type="cellIs" dxfId="27" priority="27" operator="greaterThan">
      <formula>249</formula>
    </cfRule>
  </conditionalFormatting>
  <conditionalFormatting sqref="F16:H18">
    <cfRule type="cellIs" dxfId="1" priority="26" operator="greaterThan">
      <formula>199.99</formula>
    </cfRule>
  </conditionalFormatting>
  <conditionalFormatting sqref="G16:G18">
    <cfRule type="cellIs" dxfId="26" priority="25" operator="greaterThan">
      <formula>249</formula>
    </cfRule>
  </conditionalFormatting>
  <conditionalFormatting sqref="J16:J18">
    <cfRule type="cellIs" dxfId="25" priority="24" operator="greaterThan">
      <formula>199</formula>
    </cfRule>
  </conditionalFormatting>
  <conditionalFormatting sqref="L16:L18">
    <cfRule type="cellIs" dxfId="24" priority="23" operator="greaterThan">
      <formula>199</formula>
    </cfRule>
  </conditionalFormatting>
  <conditionalFormatting sqref="N16:N18">
    <cfRule type="cellIs" dxfId="23" priority="22" operator="greaterThan">
      <formula>199</formula>
    </cfRule>
  </conditionalFormatting>
  <conditionalFormatting sqref="P16:P18">
    <cfRule type="cellIs" dxfId="22" priority="21" operator="greaterThan">
      <formula>199</formula>
    </cfRule>
  </conditionalFormatting>
  <conditionalFormatting sqref="R16:R18">
    <cfRule type="cellIs" dxfId="21" priority="20" operator="greaterThan">
      <formula>199</formula>
    </cfRule>
  </conditionalFormatting>
  <conditionalFormatting sqref="T16:T18">
    <cfRule type="cellIs" dxfId="20" priority="19" operator="greaterThan">
      <formula>199</formula>
    </cfRule>
  </conditionalFormatting>
  <conditionalFormatting sqref="V16:V18">
    <cfRule type="cellIs" dxfId="19" priority="18" operator="greaterThan">
      <formula>199</formula>
    </cfRule>
  </conditionalFormatting>
  <conditionalFormatting sqref="X16:X18">
    <cfRule type="cellIs" dxfId="18" priority="17" operator="greaterThan">
      <formula>199</formula>
    </cfRule>
  </conditionalFormatting>
  <conditionalFormatting sqref="I16:I18">
    <cfRule type="cellIs" dxfId="17" priority="16" operator="greaterThan">
      <formula>199</formula>
    </cfRule>
  </conditionalFormatting>
  <conditionalFormatting sqref="I16:I18">
    <cfRule type="cellIs" dxfId="16" priority="15" operator="greaterThan">
      <formula>249</formula>
    </cfRule>
  </conditionalFormatting>
  <conditionalFormatting sqref="K16:K18">
    <cfRule type="cellIs" dxfId="15" priority="14" operator="greaterThan">
      <formula>199</formula>
    </cfRule>
  </conditionalFormatting>
  <conditionalFormatting sqref="K16:K18">
    <cfRule type="cellIs" dxfId="14" priority="13" operator="greaterThan">
      <formula>249</formula>
    </cfRule>
  </conditionalFormatting>
  <conditionalFormatting sqref="M16:M18">
    <cfRule type="cellIs" dxfId="13" priority="12" operator="greaterThan">
      <formula>199</formula>
    </cfRule>
  </conditionalFormatting>
  <conditionalFormatting sqref="M16:M18">
    <cfRule type="cellIs" dxfId="12" priority="11" operator="greaterThan">
      <formula>249</formula>
    </cfRule>
  </conditionalFormatting>
  <conditionalFormatting sqref="O16:O18">
    <cfRule type="cellIs" dxfId="11" priority="10" operator="greaterThan">
      <formula>199</formula>
    </cfRule>
  </conditionalFormatting>
  <conditionalFormatting sqref="O16:O18">
    <cfRule type="cellIs" dxfId="10" priority="9" operator="greaterThan">
      <formula>249</formula>
    </cfRule>
  </conditionalFormatting>
  <conditionalFormatting sqref="Q16:Q18">
    <cfRule type="cellIs" dxfId="9" priority="8" operator="greaterThan">
      <formula>199</formula>
    </cfRule>
  </conditionalFormatting>
  <conditionalFormatting sqref="Q16:Q18">
    <cfRule type="cellIs" dxfId="8" priority="7" operator="greaterThan">
      <formula>249</formula>
    </cfRule>
  </conditionalFormatting>
  <conditionalFormatting sqref="S16:S18">
    <cfRule type="cellIs" dxfId="7" priority="6" operator="greaterThan">
      <formula>199</formula>
    </cfRule>
  </conditionalFormatting>
  <conditionalFormatting sqref="S16:S18">
    <cfRule type="cellIs" dxfId="6" priority="5" operator="greaterThan">
      <formula>249</formula>
    </cfRule>
  </conditionalFormatting>
  <conditionalFormatting sqref="U16:U18">
    <cfRule type="cellIs" dxfId="5" priority="4" operator="greaterThan">
      <formula>199</formula>
    </cfRule>
  </conditionalFormatting>
  <conditionalFormatting sqref="U16:U18">
    <cfRule type="cellIs" dxfId="4" priority="3" operator="greaterThan">
      <formula>249</formula>
    </cfRule>
  </conditionalFormatting>
  <conditionalFormatting sqref="W16:W18">
    <cfRule type="cellIs" dxfId="3" priority="2" operator="greaterThan">
      <formula>199</formula>
    </cfRule>
  </conditionalFormatting>
  <conditionalFormatting sqref="W16:W18">
    <cfRule type="cellIs" dxfId="2" priority="1" operator="greaterThan">
      <formula>249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võistlus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Swine</dc:creator>
  <cp:lastModifiedBy>Martin Ruuto</cp:lastModifiedBy>
  <dcterms:created xsi:type="dcterms:W3CDTF">2016-06-10T11:37:31Z</dcterms:created>
  <dcterms:modified xsi:type="dcterms:W3CDTF">2019-10-18T23:35:49Z</dcterms:modified>
</cp:coreProperties>
</file>