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136707A5-9EFF-49CA-B59A-34BA052E39D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Q6" i="1"/>
  <c r="F11" i="1"/>
  <c r="G12" i="1"/>
  <c r="G11" i="1"/>
  <c r="G5" i="1"/>
  <c r="G6" i="1"/>
  <c r="G13" i="1"/>
  <c r="G20" i="1"/>
  <c r="G7" i="1"/>
  <c r="G10" i="1"/>
  <c r="G17" i="1"/>
  <c r="G16" i="1"/>
  <c r="G19" i="1"/>
  <c r="G9" i="1"/>
  <c r="G8" i="1"/>
  <c r="G18" i="1"/>
  <c r="G21" i="1"/>
  <c r="G14" i="1"/>
  <c r="G15" i="1"/>
  <c r="F13" i="1" l="1"/>
  <c r="F20" i="1"/>
  <c r="F16" i="1"/>
  <c r="F18" i="1"/>
  <c r="F12" i="1"/>
  <c r="F5" i="1"/>
  <c r="F9" i="1"/>
  <c r="F15" i="1"/>
  <c r="F17" i="1"/>
  <c r="F21" i="1"/>
  <c r="F8" i="1"/>
  <c r="F7" i="1"/>
  <c r="F6" i="1"/>
  <c r="F10" i="1"/>
  <c r="F14" i="1"/>
  <c r="F19" i="1"/>
  <c r="F22" i="1"/>
  <c r="F23" i="1"/>
  <c r="F24" i="1"/>
</calcChain>
</file>

<file path=xl/sharedStrings.xml><?xml version="1.0" encoding="utf-8"?>
<sst xmlns="http://schemas.openxmlformats.org/spreadsheetml/2006/main" count="61" uniqueCount="39">
  <si>
    <t>Koht</t>
  </si>
  <si>
    <t>Nimi</t>
  </si>
  <si>
    <t>Summa</t>
  </si>
  <si>
    <t>sum</t>
  </si>
  <si>
    <t>Sarjad:</t>
  </si>
  <si>
    <t>Rada</t>
  </si>
  <si>
    <t>bon</t>
  </si>
  <si>
    <t>Keskmine (puhas)</t>
  </si>
  <si>
    <t>(No-Tap 9 Bowling / 9 = X)</t>
  </si>
  <si>
    <t>Jaanus Malm</t>
  </si>
  <si>
    <t>9 no-tap ehk 9 = X (strike)</t>
  </si>
  <si>
    <t>Võistlus:</t>
  </si>
  <si>
    <t>Auhinnad:</t>
  </si>
  <si>
    <t>Top 3 karikad</t>
  </si>
  <si>
    <t xml:space="preserve">iga sarja võitja omal rajal +30p, </t>
  </si>
  <si>
    <t>teine koht +15p,</t>
  </si>
  <si>
    <t>Aire Saarm</t>
  </si>
  <si>
    <t>Kristofer Saarm</t>
  </si>
  <si>
    <t>Kaidi Pitk</t>
  </si>
  <si>
    <t>August Rozenthal</t>
  </si>
  <si>
    <t>Hergi Vaga</t>
  </si>
  <si>
    <t xml:space="preserve">12 sarja, 3 võistlejat rajal, </t>
  </si>
  <si>
    <t>Kermo Porovardja</t>
  </si>
  <si>
    <t>Rax</t>
  </si>
  <si>
    <t>Sven Lubja</t>
  </si>
  <si>
    <t>Erik Papstel</t>
  </si>
  <si>
    <t>Anzelika Zotova</t>
  </si>
  <si>
    <t>Tatjana Krutikova</t>
  </si>
  <si>
    <t>RAKVERE ÖÖTURNIIR  31.03.2023</t>
  </si>
  <si>
    <t>300p fond 90€, läheb jagamisele kõigi 300p soorituste vahel</t>
  </si>
  <si>
    <t>Eili Lubja</t>
  </si>
  <si>
    <t>Kristiina Rozenthal</t>
  </si>
  <si>
    <t>Lembit Luik</t>
  </si>
  <si>
    <t>Ergo Tambik</t>
  </si>
  <si>
    <t>Kevin Aas</t>
  </si>
  <si>
    <t>Martin Ruuto</t>
  </si>
  <si>
    <t>I KOHT</t>
  </si>
  <si>
    <t>II KOHT</t>
  </si>
  <si>
    <t>III 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</si>
</sst>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i/>
      <sz val="16"/>
      <name val="Verdana"/>
      <family val="2"/>
    </font>
    <font>
      <sz val="16"/>
      <name val="Verdana"/>
      <family val="2"/>
    </font>
    <font>
      <sz val="16"/>
      <color rgb="FFFFC000"/>
      <name val="Verdana"/>
      <family val="2"/>
    </font>
    <font>
      <i/>
      <sz val="11"/>
      <color theme="1"/>
      <name val="Verdana"/>
      <family val="2"/>
      <charset val="186"/>
    </font>
    <font>
      <b/>
      <i/>
      <sz val="11"/>
      <name val="Verdana"/>
      <family val="2"/>
      <charset val="186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  <charset val="186"/>
    </font>
    <font>
      <b/>
      <sz val="18"/>
      <color rgb="FFFF0000"/>
      <name val="Verdana"/>
      <family val="2"/>
      <charset val="186"/>
    </font>
    <font>
      <b/>
      <sz val="11"/>
      <color rgb="FFFF0000"/>
      <name val="Verdana"/>
      <family val="2"/>
      <charset val="186"/>
    </font>
    <font>
      <b/>
      <sz val="14"/>
      <color rgb="FFFF0000"/>
      <name val="Verdana"/>
      <family val="2"/>
      <charset val="186"/>
    </font>
    <font>
      <b/>
      <sz val="16"/>
      <color rgb="FFFF0000"/>
      <name val="Verdana"/>
      <family val="2"/>
      <charset val="186"/>
    </font>
    <font>
      <b/>
      <i/>
      <sz val="11"/>
      <color rgb="FFFF000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8" fillId="2" borderId="0" xfId="0" applyFont="1" applyFill="1"/>
    <xf numFmtId="0" fontId="12" fillId="0" borderId="1" xfId="0" applyFont="1" applyBorder="1"/>
    <xf numFmtId="1" fontId="12" fillId="2" borderId="1" xfId="0" applyNumberFormat="1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1" fontId="18" fillId="2" borderId="0" xfId="0" applyNumberFormat="1" applyFont="1" applyFill="1"/>
    <xf numFmtId="0" fontId="19" fillId="2" borderId="0" xfId="0" applyFont="1" applyFill="1"/>
    <xf numFmtId="0" fontId="20" fillId="2" borderId="0" xfId="0" applyFont="1" applyFill="1"/>
    <xf numFmtId="1" fontId="12" fillId="2" borderId="2" xfId="0" applyNumberFormat="1" applyFont="1" applyFill="1" applyBorder="1"/>
    <xf numFmtId="0" fontId="15" fillId="2" borderId="2" xfId="0" applyFont="1" applyFill="1" applyBorder="1"/>
    <xf numFmtId="0" fontId="12" fillId="0" borderId="4" xfId="0" applyFont="1" applyBorder="1"/>
    <xf numFmtId="1" fontId="12" fillId="2" borderId="4" xfId="0" applyNumberFormat="1" applyFont="1" applyFill="1" applyBorder="1"/>
    <xf numFmtId="2" fontId="14" fillId="2" borderId="4" xfId="0" applyNumberFormat="1" applyFont="1" applyFill="1" applyBorder="1"/>
    <xf numFmtId="0" fontId="15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2" fillId="0" borderId="9" xfId="0" applyFont="1" applyBorder="1"/>
    <xf numFmtId="1" fontId="12" fillId="2" borderId="9" xfId="0" applyNumberFormat="1" applyFont="1" applyFill="1" applyBorder="1"/>
    <xf numFmtId="0" fontId="15" fillId="2" borderId="9" xfId="0" applyFont="1" applyFill="1" applyBorder="1"/>
    <xf numFmtId="0" fontId="16" fillId="2" borderId="9" xfId="0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0" fontId="9" fillId="2" borderId="2" xfId="0" applyFont="1" applyFill="1" applyBorder="1"/>
    <xf numFmtId="1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1" fillId="2" borderId="0" xfId="0" applyFont="1" applyFill="1"/>
    <xf numFmtId="1" fontId="15" fillId="2" borderId="4" xfId="0" applyNumberFormat="1" applyFont="1" applyFill="1" applyBorder="1"/>
    <xf numFmtId="1" fontId="16" fillId="2" borderId="5" xfId="0" applyNumberFormat="1" applyFont="1" applyFill="1" applyBorder="1" applyAlignment="1">
      <alignment horizontal="center"/>
    </xf>
    <xf numFmtId="1" fontId="15" fillId="2" borderId="1" xfId="0" applyNumberFormat="1" applyFont="1" applyFill="1" applyBorder="1"/>
    <xf numFmtId="1" fontId="16" fillId="2" borderId="7" xfId="0" applyNumberFormat="1" applyFont="1" applyFill="1" applyBorder="1" applyAlignment="1">
      <alignment horizontal="center"/>
    </xf>
    <xf numFmtId="1" fontId="15" fillId="2" borderId="9" xfId="0" applyNumberFormat="1" applyFont="1" applyFill="1" applyBorder="1"/>
    <xf numFmtId="1" fontId="16" fillId="2" borderId="10" xfId="0" applyNumberFormat="1" applyFont="1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/>
    <xf numFmtId="0" fontId="26" fillId="2" borderId="4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7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2" fontId="14" fillId="2" borderId="1" xfId="0" applyNumberFormat="1" applyFont="1" applyFill="1" applyBorder="1"/>
    <xf numFmtId="2" fontId="14" fillId="2" borderId="9" xfId="0" applyNumberFormat="1" applyFont="1" applyFill="1" applyBorder="1"/>
    <xf numFmtId="0" fontId="5" fillId="2" borderId="13" xfId="0" applyFont="1" applyFill="1" applyBorder="1"/>
    <xf numFmtId="0" fontId="25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12" fillId="2" borderId="14" xfId="0" applyFont="1" applyFill="1" applyBorder="1"/>
    <xf numFmtId="0" fontId="13" fillId="2" borderId="14" xfId="0" applyFont="1" applyFill="1" applyBorder="1"/>
    <xf numFmtId="0" fontId="13" fillId="2" borderId="15" xfId="0" applyFont="1" applyFill="1" applyBorder="1"/>
    <xf numFmtId="0" fontId="12" fillId="0" borderId="2" xfId="0" applyFont="1" applyBorder="1"/>
    <xf numFmtId="2" fontId="14" fillId="2" borderId="2" xfId="0" applyNumberFormat="1" applyFont="1" applyFill="1" applyBorder="1"/>
    <xf numFmtId="0" fontId="16" fillId="2" borderId="2" xfId="0" applyFont="1" applyFill="1" applyBorder="1" applyAlignment="1">
      <alignment horizontal="center"/>
    </xf>
    <xf numFmtId="1" fontId="15" fillId="2" borderId="2" xfId="0" applyNumberFormat="1" applyFont="1" applyFill="1" applyBorder="1"/>
    <xf numFmtId="1" fontId="16" fillId="2" borderId="2" xfId="0" applyNumberFormat="1" applyFont="1" applyFill="1" applyBorder="1" applyAlignment="1">
      <alignment horizontal="center"/>
    </xf>
    <xf numFmtId="1" fontId="16" fillId="2" borderId="17" xfId="0" applyNumberFormat="1" applyFont="1" applyFill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5"/>
  <sheetViews>
    <sheetView tabSelected="1" zoomScaleNormal="100" workbookViewId="0">
      <pane xSplit="7" ySplit="3" topLeftCell="Q4" activePane="bottomRight" state="frozen"/>
      <selection pane="topRight" activeCell="G1" sqref="G1"/>
      <selection pane="bottomLeft" activeCell="A4" sqref="A4"/>
      <selection pane="bottomRight" activeCell="AF2" sqref="AF2"/>
    </sheetView>
  </sheetViews>
  <sheetFormatPr defaultColWidth="9.08984375" defaultRowHeight="13.5" x14ac:dyDescent="0.25"/>
  <cols>
    <col min="1" max="1" width="1.36328125" style="7" customWidth="1"/>
    <col min="2" max="2" width="7.36328125" style="7" customWidth="1"/>
    <col min="3" max="3" width="4.6328125" style="47" customWidth="1"/>
    <col min="4" max="4" width="7.36328125" style="5" customWidth="1"/>
    <col min="5" max="5" width="37.08984375" style="7" customWidth="1"/>
    <col min="6" max="6" width="14" style="7" customWidth="1"/>
    <col min="7" max="7" width="15.90625" style="6" customWidth="1"/>
    <col min="8" max="8" width="8.54296875" style="6" customWidth="1"/>
    <col min="9" max="9" width="8.54296875" style="5" customWidth="1"/>
    <col min="10" max="10" width="8.54296875" style="6" customWidth="1"/>
    <col min="11" max="11" width="8.54296875" style="5" customWidth="1"/>
    <col min="12" max="12" width="8.54296875" style="6" customWidth="1"/>
    <col min="13" max="13" width="9.6328125" style="5" customWidth="1"/>
    <col min="14" max="14" width="8.54296875" style="6" customWidth="1"/>
    <col min="15" max="15" width="10.36328125" style="5" customWidth="1"/>
    <col min="16" max="16" width="9.36328125" style="6" customWidth="1"/>
    <col min="17" max="17" width="8.54296875" style="5" customWidth="1"/>
    <col min="18" max="18" width="8.54296875" style="6" customWidth="1"/>
    <col min="19" max="19" width="8.54296875" style="5" customWidth="1"/>
    <col min="20" max="20" width="8.54296875" style="6" customWidth="1"/>
    <col min="21" max="21" width="9.36328125" style="5" customWidth="1"/>
    <col min="22" max="22" width="8.54296875" style="6" customWidth="1"/>
    <col min="23" max="23" width="8.54296875" style="5" customWidth="1"/>
    <col min="24" max="24" width="8.54296875" style="6" customWidth="1"/>
    <col min="25" max="25" width="8.54296875" style="5" customWidth="1"/>
    <col min="26" max="26" width="8.54296875" style="6" customWidth="1"/>
    <col min="27" max="27" width="8.54296875" style="5" customWidth="1"/>
    <col min="28" max="28" width="8.54296875" style="6" customWidth="1"/>
    <col min="29" max="29" width="8.54296875" style="5" customWidth="1"/>
    <col min="30" max="30" width="8.54296875" style="6" customWidth="1"/>
    <col min="31" max="31" width="8.54296875" style="5" customWidth="1"/>
    <col min="32" max="16384" width="9.08984375" style="7"/>
  </cols>
  <sheetData>
    <row r="1" spans="2:32" ht="33.65" customHeight="1" x14ac:dyDescent="0.45">
      <c r="B1" s="12" t="s">
        <v>28</v>
      </c>
      <c r="C1" s="46"/>
      <c r="D1" s="2"/>
      <c r="E1" s="1"/>
      <c r="F1" s="1"/>
      <c r="G1" s="3"/>
      <c r="H1" s="4" t="s">
        <v>4</v>
      </c>
    </row>
    <row r="2" spans="2:32" ht="14.25" customHeight="1" thickBot="1" x14ac:dyDescent="0.3">
      <c r="B2" s="8" t="s">
        <v>8</v>
      </c>
      <c r="H2" s="76">
        <v>1</v>
      </c>
      <c r="I2" s="77"/>
      <c r="J2" s="76">
        <v>2</v>
      </c>
      <c r="K2" s="77"/>
      <c r="L2" s="76">
        <v>3</v>
      </c>
      <c r="M2" s="77"/>
      <c r="N2" s="76">
        <v>4</v>
      </c>
      <c r="O2" s="77"/>
      <c r="P2" s="76">
        <v>5</v>
      </c>
      <c r="Q2" s="77"/>
      <c r="R2" s="76">
        <v>6</v>
      </c>
      <c r="S2" s="77"/>
      <c r="T2" s="76">
        <v>7</v>
      </c>
      <c r="U2" s="77"/>
      <c r="V2" s="76">
        <v>8</v>
      </c>
      <c r="W2" s="77"/>
      <c r="X2" s="76">
        <v>9</v>
      </c>
      <c r="Y2" s="77"/>
      <c r="Z2" s="76">
        <v>10</v>
      </c>
      <c r="AA2" s="77"/>
      <c r="AB2" s="76">
        <v>11</v>
      </c>
      <c r="AC2" s="77"/>
      <c r="AD2" s="76">
        <v>12</v>
      </c>
      <c r="AE2" s="77"/>
    </row>
    <row r="3" spans="2:32" ht="16.5" customHeight="1" thickBot="1" x14ac:dyDescent="0.4">
      <c r="B3" s="62" t="s">
        <v>5</v>
      </c>
      <c r="C3" s="63"/>
      <c r="D3" s="64" t="s">
        <v>0</v>
      </c>
      <c r="E3" s="65" t="s">
        <v>1</v>
      </c>
      <c r="F3" s="65" t="s">
        <v>2</v>
      </c>
      <c r="G3" s="65" t="s">
        <v>7</v>
      </c>
      <c r="H3" s="66" t="s">
        <v>3</v>
      </c>
      <c r="I3" s="66" t="s">
        <v>6</v>
      </c>
      <c r="J3" s="66" t="s">
        <v>3</v>
      </c>
      <c r="K3" s="66" t="s">
        <v>6</v>
      </c>
      <c r="L3" s="66" t="s">
        <v>3</v>
      </c>
      <c r="M3" s="66" t="s">
        <v>6</v>
      </c>
      <c r="N3" s="66" t="s">
        <v>3</v>
      </c>
      <c r="O3" s="66" t="s">
        <v>6</v>
      </c>
      <c r="P3" s="66" t="s">
        <v>3</v>
      </c>
      <c r="Q3" s="66" t="s">
        <v>6</v>
      </c>
      <c r="R3" s="66" t="s">
        <v>3</v>
      </c>
      <c r="S3" s="66" t="s">
        <v>6</v>
      </c>
      <c r="T3" s="66" t="s">
        <v>3</v>
      </c>
      <c r="U3" s="66" t="s">
        <v>6</v>
      </c>
      <c r="V3" s="66" t="s">
        <v>3</v>
      </c>
      <c r="W3" s="66" t="s">
        <v>6</v>
      </c>
      <c r="X3" s="66" t="s">
        <v>3</v>
      </c>
      <c r="Y3" s="66" t="s">
        <v>6</v>
      </c>
      <c r="Z3" s="66" t="s">
        <v>3</v>
      </c>
      <c r="AA3" s="66" t="s">
        <v>6</v>
      </c>
      <c r="AB3" s="66" t="s">
        <v>3</v>
      </c>
      <c r="AC3" s="66" t="s">
        <v>6</v>
      </c>
      <c r="AD3" s="66" t="s">
        <v>3</v>
      </c>
      <c r="AE3" s="67" t="s">
        <v>6</v>
      </c>
    </row>
    <row r="4" spans="2:32" ht="21.75" customHeight="1" x14ac:dyDescent="0.35">
      <c r="B4" s="80">
        <v>2</v>
      </c>
      <c r="C4" s="48">
        <v>1</v>
      </c>
      <c r="D4" s="53">
        <v>1</v>
      </c>
      <c r="E4" s="25" t="s">
        <v>16</v>
      </c>
      <c r="F4" s="26">
        <f t="shared" ref="F4:F21" si="0">SUM(H4:AE4)</f>
        <v>3003</v>
      </c>
      <c r="G4" s="27">
        <f t="shared" ref="G4:G21" si="1">AVERAGE(H4,J4,L4,N4,P4,R4,T4,V4,AD4,X4,Z4,AB4)</f>
        <v>231.5</v>
      </c>
      <c r="H4" s="28">
        <v>278</v>
      </c>
      <c r="I4" s="29">
        <v>30</v>
      </c>
      <c r="J4" s="28">
        <v>243</v>
      </c>
      <c r="K4" s="29">
        <v>30</v>
      </c>
      <c r="L4" s="28">
        <v>258</v>
      </c>
      <c r="M4" s="29">
        <v>30</v>
      </c>
      <c r="N4" s="28">
        <v>164</v>
      </c>
      <c r="O4" s="29">
        <v>0</v>
      </c>
      <c r="P4" s="40">
        <v>298</v>
      </c>
      <c r="Q4" s="35">
        <v>30</v>
      </c>
      <c r="R4" s="40">
        <v>177</v>
      </c>
      <c r="S4" s="35">
        <v>0</v>
      </c>
      <c r="T4" s="40">
        <v>220</v>
      </c>
      <c r="U4" s="35">
        <v>15</v>
      </c>
      <c r="V4" s="40">
        <v>217</v>
      </c>
      <c r="W4" s="35">
        <v>15</v>
      </c>
      <c r="X4" s="40">
        <v>208</v>
      </c>
      <c r="Y4" s="35">
        <v>0</v>
      </c>
      <c r="Z4" s="40">
        <v>227</v>
      </c>
      <c r="AA4" s="35">
        <v>15</v>
      </c>
      <c r="AB4" s="40">
        <v>244</v>
      </c>
      <c r="AC4" s="35">
        <v>30</v>
      </c>
      <c r="AD4" s="40">
        <v>244</v>
      </c>
      <c r="AE4" s="41">
        <v>30</v>
      </c>
      <c r="AF4" s="39" t="s">
        <v>36</v>
      </c>
    </row>
    <row r="5" spans="2:32" ht="21.75" customHeight="1" x14ac:dyDescent="0.35">
      <c r="B5" s="81"/>
      <c r="C5" s="49">
        <v>2</v>
      </c>
      <c r="D5" s="54">
        <v>2</v>
      </c>
      <c r="E5" s="13" t="s">
        <v>17</v>
      </c>
      <c r="F5" s="14">
        <f t="shared" si="0"/>
        <v>2982</v>
      </c>
      <c r="G5" s="60">
        <f t="shared" si="1"/>
        <v>228.5</v>
      </c>
      <c r="H5" s="15">
        <v>253</v>
      </c>
      <c r="I5" s="16">
        <v>30</v>
      </c>
      <c r="J5" s="15">
        <v>233</v>
      </c>
      <c r="K5" s="17">
        <v>15</v>
      </c>
      <c r="L5" s="15">
        <v>248</v>
      </c>
      <c r="M5" s="16">
        <v>15</v>
      </c>
      <c r="N5" s="15">
        <v>209</v>
      </c>
      <c r="O5" s="16">
        <v>15</v>
      </c>
      <c r="P5" s="42">
        <v>255</v>
      </c>
      <c r="Q5" s="17">
        <v>15</v>
      </c>
      <c r="R5" s="42">
        <v>219</v>
      </c>
      <c r="S5" s="17">
        <v>30</v>
      </c>
      <c r="T5" s="42">
        <v>238</v>
      </c>
      <c r="U5" s="17">
        <v>30</v>
      </c>
      <c r="V5" s="42">
        <v>226</v>
      </c>
      <c r="W5" s="17">
        <v>30</v>
      </c>
      <c r="X5" s="42">
        <v>243</v>
      </c>
      <c r="Y5" s="17">
        <v>15</v>
      </c>
      <c r="Z5" s="42">
        <v>234</v>
      </c>
      <c r="AA5" s="17">
        <v>30</v>
      </c>
      <c r="AB5" s="42">
        <v>231</v>
      </c>
      <c r="AC5" s="17">
        <v>15</v>
      </c>
      <c r="AD5" s="42">
        <v>153</v>
      </c>
      <c r="AE5" s="43">
        <v>0</v>
      </c>
      <c r="AF5" s="39" t="s">
        <v>37</v>
      </c>
    </row>
    <row r="6" spans="2:32" ht="21.75" customHeight="1" thickBot="1" x14ac:dyDescent="0.4">
      <c r="B6" s="82"/>
      <c r="C6" s="50">
        <v>3</v>
      </c>
      <c r="D6" s="55">
        <v>3</v>
      </c>
      <c r="E6" s="30" t="s">
        <v>18</v>
      </c>
      <c r="F6" s="31">
        <f t="shared" si="0"/>
        <v>2890.5</v>
      </c>
      <c r="G6" s="61">
        <f t="shared" si="1"/>
        <v>222.75</v>
      </c>
      <c r="H6" s="32">
        <v>208</v>
      </c>
      <c r="I6" s="33">
        <v>30</v>
      </c>
      <c r="J6" s="32">
        <v>193</v>
      </c>
      <c r="K6" s="33">
        <v>0</v>
      </c>
      <c r="L6" s="32">
        <v>275</v>
      </c>
      <c r="M6" s="33">
        <v>30</v>
      </c>
      <c r="N6" s="32">
        <v>212</v>
      </c>
      <c r="O6" s="33">
        <v>30</v>
      </c>
      <c r="P6" s="44">
        <v>244</v>
      </c>
      <c r="Q6" s="59">
        <f>15/2</f>
        <v>7.5</v>
      </c>
      <c r="R6" s="44">
        <v>221</v>
      </c>
      <c r="S6" s="34">
        <v>15</v>
      </c>
      <c r="T6" s="44">
        <v>229</v>
      </c>
      <c r="U6" s="34">
        <v>15</v>
      </c>
      <c r="V6" s="44">
        <v>185</v>
      </c>
      <c r="W6" s="34">
        <v>15</v>
      </c>
      <c r="X6" s="44">
        <v>177</v>
      </c>
      <c r="Y6" s="34">
        <v>0</v>
      </c>
      <c r="Z6" s="44">
        <v>227</v>
      </c>
      <c r="AA6" s="34">
        <v>30</v>
      </c>
      <c r="AB6" s="44">
        <v>215</v>
      </c>
      <c r="AC6" s="34">
        <v>15</v>
      </c>
      <c r="AD6" s="44">
        <v>287</v>
      </c>
      <c r="AE6" s="45">
        <v>30</v>
      </c>
      <c r="AF6" s="39" t="s">
        <v>38</v>
      </c>
    </row>
    <row r="7" spans="2:32" ht="21.75" customHeight="1" x14ac:dyDescent="0.35">
      <c r="B7" s="80">
        <v>3</v>
      </c>
      <c r="C7" s="48">
        <v>1</v>
      </c>
      <c r="D7" s="53">
        <v>4</v>
      </c>
      <c r="E7" s="25" t="s">
        <v>25</v>
      </c>
      <c r="F7" s="26">
        <f t="shared" si="0"/>
        <v>2837</v>
      </c>
      <c r="G7" s="27">
        <f t="shared" si="1"/>
        <v>222.66666666666666</v>
      </c>
      <c r="H7" s="28">
        <v>189</v>
      </c>
      <c r="I7" s="35">
        <v>15</v>
      </c>
      <c r="J7" s="28">
        <v>204</v>
      </c>
      <c r="K7" s="35">
        <v>15</v>
      </c>
      <c r="L7" s="28">
        <v>290</v>
      </c>
      <c r="M7" s="29">
        <v>30</v>
      </c>
      <c r="N7" s="28">
        <v>276</v>
      </c>
      <c r="O7" s="29">
        <v>30</v>
      </c>
      <c r="P7" s="40">
        <v>226</v>
      </c>
      <c r="Q7" s="35">
        <v>0</v>
      </c>
      <c r="R7" s="40">
        <v>182</v>
      </c>
      <c r="S7" s="35">
        <v>15</v>
      </c>
      <c r="T7" s="40">
        <v>196</v>
      </c>
      <c r="U7" s="35">
        <v>0</v>
      </c>
      <c r="V7" s="40">
        <v>157</v>
      </c>
      <c r="W7" s="35">
        <v>0</v>
      </c>
      <c r="X7" s="40">
        <v>199</v>
      </c>
      <c r="Y7" s="35">
        <v>0</v>
      </c>
      <c r="Z7" s="40">
        <v>266</v>
      </c>
      <c r="AA7" s="35">
        <v>30</v>
      </c>
      <c r="AB7" s="40">
        <v>253</v>
      </c>
      <c r="AC7" s="35">
        <v>30</v>
      </c>
      <c r="AD7" s="40">
        <v>234</v>
      </c>
      <c r="AE7" s="41">
        <v>0</v>
      </c>
    </row>
    <row r="8" spans="2:32" ht="21.75" customHeight="1" x14ac:dyDescent="0.35">
      <c r="B8" s="81"/>
      <c r="C8" s="49">
        <v>2</v>
      </c>
      <c r="D8" s="54">
        <v>5</v>
      </c>
      <c r="E8" s="13" t="s">
        <v>24</v>
      </c>
      <c r="F8" s="14">
        <f t="shared" si="0"/>
        <v>2815</v>
      </c>
      <c r="G8" s="60">
        <f t="shared" si="1"/>
        <v>218.33333333333334</v>
      </c>
      <c r="H8" s="15">
        <v>191</v>
      </c>
      <c r="I8" s="16">
        <v>15</v>
      </c>
      <c r="J8" s="15">
        <v>184</v>
      </c>
      <c r="K8" s="16">
        <v>0</v>
      </c>
      <c r="L8" s="15">
        <v>172</v>
      </c>
      <c r="M8" s="16">
        <v>15</v>
      </c>
      <c r="N8" s="15">
        <v>230</v>
      </c>
      <c r="O8" s="16">
        <v>30</v>
      </c>
      <c r="P8" s="42">
        <v>290</v>
      </c>
      <c r="Q8" s="17">
        <v>30</v>
      </c>
      <c r="R8" s="42">
        <v>202</v>
      </c>
      <c r="S8" s="17">
        <v>0</v>
      </c>
      <c r="T8" s="42">
        <v>236</v>
      </c>
      <c r="U8" s="16">
        <v>30</v>
      </c>
      <c r="V8" s="42">
        <v>265</v>
      </c>
      <c r="W8" s="17">
        <v>30</v>
      </c>
      <c r="X8" s="42">
        <v>257</v>
      </c>
      <c r="Y8" s="17">
        <v>30</v>
      </c>
      <c r="Z8" s="42">
        <v>193</v>
      </c>
      <c r="AA8" s="17">
        <v>0</v>
      </c>
      <c r="AB8" s="42">
        <v>212</v>
      </c>
      <c r="AC8" s="17">
        <v>0</v>
      </c>
      <c r="AD8" s="42">
        <v>188</v>
      </c>
      <c r="AE8" s="43">
        <v>15</v>
      </c>
    </row>
    <row r="9" spans="2:32" ht="21.75" customHeight="1" thickBot="1" x14ac:dyDescent="0.4">
      <c r="B9" s="82"/>
      <c r="C9" s="50">
        <v>3</v>
      </c>
      <c r="D9" s="55">
        <v>6</v>
      </c>
      <c r="E9" s="30" t="s">
        <v>23</v>
      </c>
      <c r="F9" s="31">
        <f t="shared" si="0"/>
        <v>2803</v>
      </c>
      <c r="G9" s="61">
        <f t="shared" si="1"/>
        <v>217.33333333333334</v>
      </c>
      <c r="H9" s="32">
        <v>167</v>
      </c>
      <c r="I9" s="33">
        <v>30</v>
      </c>
      <c r="J9" s="32">
        <v>142</v>
      </c>
      <c r="K9" s="33">
        <v>0</v>
      </c>
      <c r="L9" s="32">
        <v>201</v>
      </c>
      <c r="M9" s="33">
        <v>15</v>
      </c>
      <c r="N9" s="32">
        <v>244</v>
      </c>
      <c r="O9" s="33">
        <v>30</v>
      </c>
      <c r="P9" s="44">
        <v>278</v>
      </c>
      <c r="Q9" s="34">
        <v>15</v>
      </c>
      <c r="R9" s="44">
        <v>254</v>
      </c>
      <c r="S9" s="34">
        <v>30</v>
      </c>
      <c r="T9" s="44">
        <v>277</v>
      </c>
      <c r="U9" s="34">
        <v>30</v>
      </c>
      <c r="V9" s="44">
        <v>198</v>
      </c>
      <c r="W9" s="34">
        <v>0</v>
      </c>
      <c r="X9" s="44">
        <v>188</v>
      </c>
      <c r="Y9" s="34">
        <v>15</v>
      </c>
      <c r="Z9" s="44">
        <v>223</v>
      </c>
      <c r="AA9" s="34">
        <v>15</v>
      </c>
      <c r="AB9" s="44">
        <v>191</v>
      </c>
      <c r="AC9" s="34">
        <v>0</v>
      </c>
      <c r="AD9" s="44">
        <v>245</v>
      </c>
      <c r="AE9" s="45">
        <v>15</v>
      </c>
    </row>
    <row r="10" spans="2:32" ht="21.75" customHeight="1" x14ac:dyDescent="0.35">
      <c r="B10" s="80">
        <v>4</v>
      </c>
      <c r="C10" s="48">
        <v>1</v>
      </c>
      <c r="D10" s="53">
        <v>7</v>
      </c>
      <c r="E10" s="25" t="s">
        <v>35</v>
      </c>
      <c r="F10" s="26">
        <f t="shared" si="0"/>
        <v>2748</v>
      </c>
      <c r="G10" s="27">
        <f t="shared" si="1"/>
        <v>209</v>
      </c>
      <c r="H10" s="28">
        <v>193</v>
      </c>
      <c r="I10" s="29">
        <v>15</v>
      </c>
      <c r="J10" s="28">
        <v>207</v>
      </c>
      <c r="K10" s="29">
        <v>15</v>
      </c>
      <c r="L10" s="28">
        <v>224</v>
      </c>
      <c r="M10" s="29">
        <v>15</v>
      </c>
      <c r="N10" s="28">
        <v>188</v>
      </c>
      <c r="O10" s="29">
        <v>15</v>
      </c>
      <c r="P10" s="40">
        <v>254</v>
      </c>
      <c r="Q10" s="35">
        <v>30</v>
      </c>
      <c r="R10" s="40">
        <v>238</v>
      </c>
      <c r="S10" s="35">
        <v>30</v>
      </c>
      <c r="T10" s="40">
        <v>197</v>
      </c>
      <c r="U10" s="35">
        <v>0</v>
      </c>
      <c r="V10" s="40">
        <v>205</v>
      </c>
      <c r="W10" s="35">
        <v>30</v>
      </c>
      <c r="X10" s="40">
        <v>190</v>
      </c>
      <c r="Y10" s="35">
        <v>30</v>
      </c>
      <c r="Z10" s="40">
        <v>165</v>
      </c>
      <c r="AA10" s="35">
        <v>0</v>
      </c>
      <c r="AB10" s="40">
        <v>225</v>
      </c>
      <c r="AC10" s="35">
        <v>30</v>
      </c>
      <c r="AD10" s="40">
        <v>222</v>
      </c>
      <c r="AE10" s="41">
        <v>30</v>
      </c>
    </row>
    <row r="11" spans="2:32" ht="21.75" customHeight="1" x14ac:dyDescent="0.35">
      <c r="B11" s="81"/>
      <c r="C11" s="49">
        <v>2</v>
      </c>
      <c r="D11" s="54">
        <v>8</v>
      </c>
      <c r="E11" s="13" t="s">
        <v>33</v>
      </c>
      <c r="F11" s="14">
        <f t="shared" si="0"/>
        <v>2734</v>
      </c>
      <c r="G11" s="60">
        <f t="shared" si="1"/>
        <v>212.83333333333334</v>
      </c>
      <c r="H11" s="15">
        <v>164</v>
      </c>
      <c r="I11" s="16">
        <v>30</v>
      </c>
      <c r="J11" s="15">
        <v>222</v>
      </c>
      <c r="K11" s="16">
        <v>30</v>
      </c>
      <c r="L11" s="15">
        <v>192</v>
      </c>
      <c r="M11" s="16">
        <v>0</v>
      </c>
      <c r="N11" s="15">
        <v>171</v>
      </c>
      <c r="O11" s="16">
        <v>15</v>
      </c>
      <c r="P11" s="42">
        <v>258</v>
      </c>
      <c r="Q11" s="17">
        <v>0</v>
      </c>
      <c r="R11" s="42">
        <v>253</v>
      </c>
      <c r="S11" s="17">
        <v>30</v>
      </c>
      <c r="T11" s="42">
        <v>230</v>
      </c>
      <c r="U11" s="17">
        <v>15</v>
      </c>
      <c r="V11" s="42">
        <v>179</v>
      </c>
      <c r="W11" s="17">
        <v>15</v>
      </c>
      <c r="X11" s="42">
        <v>218</v>
      </c>
      <c r="Y11" s="17">
        <v>15</v>
      </c>
      <c r="Z11" s="42">
        <v>233</v>
      </c>
      <c r="AA11" s="17">
        <v>0</v>
      </c>
      <c r="AB11" s="42">
        <v>222</v>
      </c>
      <c r="AC11" s="17">
        <v>15</v>
      </c>
      <c r="AD11" s="42">
        <v>212</v>
      </c>
      <c r="AE11" s="43">
        <v>15</v>
      </c>
    </row>
    <row r="12" spans="2:32" ht="21.75" customHeight="1" thickBot="1" x14ac:dyDescent="0.4">
      <c r="B12" s="82"/>
      <c r="C12" s="50">
        <v>3</v>
      </c>
      <c r="D12" s="55">
        <v>9</v>
      </c>
      <c r="E12" s="30" t="s">
        <v>31</v>
      </c>
      <c r="F12" s="31">
        <f t="shared" si="0"/>
        <v>2613</v>
      </c>
      <c r="G12" s="61">
        <f t="shared" si="1"/>
        <v>201.5</v>
      </c>
      <c r="H12" s="32">
        <v>176</v>
      </c>
      <c r="I12" s="33">
        <v>0</v>
      </c>
      <c r="J12" s="32">
        <v>188</v>
      </c>
      <c r="K12" s="33">
        <v>30</v>
      </c>
      <c r="L12" s="32">
        <v>178</v>
      </c>
      <c r="M12" s="33">
        <v>15</v>
      </c>
      <c r="N12" s="32">
        <v>207</v>
      </c>
      <c r="O12" s="33">
        <v>15</v>
      </c>
      <c r="P12" s="44">
        <v>193</v>
      </c>
      <c r="Q12" s="34">
        <v>15</v>
      </c>
      <c r="R12" s="44">
        <v>210</v>
      </c>
      <c r="S12" s="34">
        <v>15</v>
      </c>
      <c r="T12" s="44">
        <v>188</v>
      </c>
      <c r="U12" s="34">
        <v>30</v>
      </c>
      <c r="V12" s="44">
        <v>199</v>
      </c>
      <c r="W12" s="34">
        <v>30</v>
      </c>
      <c r="X12" s="44">
        <v>241</v>
      </c>
      <c r="Y12" s="34">
        <v>30</v>
      </c>
      <c r="Z12" s="44">
        <v>242</v>
      </c>
      <c r="AA12" s="34">
        <v>15</v>
      </c>
      <c r="AB12" s="44">
        <v>218</v>
      </c>
      <c r="AC12" s="34">
        <v>0</v>
      </c>
      <c r="AD12" s="44">
        <v>178</v>
      </c>
      <c r="AE12" s="45">
        <v>0</v>
      </c>
    </row>
    <row r="13" spans="2:32" ht="21.75" customHeight="1" x14ac:dyDescent="0.35">
      <c r="B13" s="80">
        <v>5</v>
      </c>
      <c r="C13" s="48">
        <v>1</v>
      </c>
      <c r="D13" s="53">
        <v>10</v>
      </c>
      <c r="E13" s="74" t="s">
        <v>20</v>
      </c>
      <c r="F13" s="26">
        <f t="shared" si="0"/>
        <v>2541</v>
      </c>
      <c r="G13" s="27">
        <f t="shared" si="1"/>
        <v>195.5</v>
      </c>
      <c r="H13" s="28">
        <v>165</v>
      </c>
      <c r="I13" s="29">
        <v>0</v>
      </c>
      <c r="J13" s="28">
        <v>202</v>
      </c>
      <c r="K13" s="35">
        <v>15</v>
      </c>
      <c r="L13" s="28">
        <v>191</v>
      </c>
      <c r="M13" s="35">
        <v>30</v>
      </c>
      <c r="N13" s="28">
        <v>144</v>
      </c>
      <c r="O13" s="29">
        <v>0</v>
      </c>
      <c r="P13" s="40">
        <v>252</v>
      </c>
      <c r="Q13" s="35">
        <v>30</v>
      </c>
      <c r="R13" s="40">
        <v>158</v>
      </c>
      <c r="S13" s="35">
        <v>0</v>
      </c>
      <c r="T13" s="40">
        <v>188</v>
      </c>
      <c r="U13" s="35">
        <v>15</v>
      </c>
      <c r="V13" s="40">
        <v>153</v>
      </c>
      <c r="W13" s="35">
        <v>0</v>
      </c>
      <c r="X13" s="40">
        <v>208</v>
      </c>
      <c r="Y13" s="35">
        <v>15</v>
      </c>
      <c r="Z13" s="40">
        <v>215</v>
      </c>
      <c r="AA13" s="35">
        <v>30</v>
      </c>
      <c r="AB13" s="40">
        <v>214</v>
      </c>
      <c r="AC13" s="35">
        <v>30</v>
      </c>
      <c r="AD13" s="40">
        <v>256</v>
      </c>
      <c r="AE13" s="41">
        <v>30</v>
      </c>
    </row>
    <row r="14" spans="2:32" ht="21.75" customHeight="1" x14ac:dyDescent="0.35">
      <c r="B14" s="81"/>
      <c r="C14" s="49">
        <v>2</v>
      </c>
      <c r="D14" s="54">
        <v>11</v>
      </c>
      <c r="E14" s="13" t="s">
        <v>32</v>
      </c>
      <c r="F14" s="14">
        <f t="shared" si="0"/>
        <v>2511.5</v>
      </c>
      <c r="G14" s="60">
        <f t="shared" si="1"/>
        <v>194.91666666666666</v>
      </c>
      <c r="H14" s="15">
        <v>201</v>
      </c>
      <c r="I14" s="16">
        <v>30</v>
      </c>
      <c r="J14" s="15">
        <v>242</v>
      </c>
      <c r="K14" s="16">
        <v>30</v>
      </c>
      <c r="L14" s="15">
        <v>168</v>
      </c>
      <c r="M14" s="16">
        <v>0</v>
      </c>
      <c r="N14" s="15">
        <v>171</v>
      </c>
      <c r="O14" s="16">
        <v>0</v>
      </c>
      <c r="P14" s="42">
        <v>244</v>
      </c>
      <c r="Q14" s="58">
        <v>7.5</v>
      </c>
      <c r="R14" s="42">
        <v>189</v>
      </c>
      <c r="S14" s="17">
        <v>15</v>
      </c>
      <c r="T14" s="42">
        <v>116</v>
      </c>
      <c r="U14" s="17">
        <v>0</v>
      </c>
      <c r="V14" s="42">
        <v>179</v>
      </c>
      <c r="W14" s="17">
        <v>15</v>
      </c>
      <c r="X14" s="42">
        <v>185</v>
      </c>
      <c r="Y14" s="17">
        <v>30</v>
      </c>
      <c r="Z14" s="42">
        <v>212</v>
      </c>
      <c r="AA14" s="17">
        <v>30</v>
      </c>
      <c r="AB14" s="42">
        <v>205</v>
      </c>
      <c r="AC14" s="17">
        <v>0</v>
      </c>
      <c r="AD14" s="42">
        <v>227</v>
      </c>
      <c r="AE14" s="43">
        <v>15</v>
      </c>
    </row>
    <row r="15" spans="2:32" ht="21.75" customHeight="1" thickBot="1" x14ac:dyDescent="0.4">
      <c r="B15" s="82"/>
      <c r="C15" s="50">
        <v>3</v>
      </c>
      <c r="D15" s="55">
        <v>12</v>
      </c>
      <c r="E15" s="75" t="s">
        <v>19</v>
      </c>
      <c r="F15" s="31">
        <f t="shared" si="0"/>
        <v>2500</v>
      </c>
      <c r="G15" s="61">
        <f t="shared" si="1"/>
        <v>197.08333333333334</v>
      </c>
      <c r="H15" s="32">
        <v>162</v>
      </c>
      <c r="I15" s="33">
        <v>0</v>
      </c>
      <c r="J15" s="32">
        <v>214</v>
      </c>
      <c r="K15" s="33">
        <v>30</v>
      </c>
      <c r="L15" s="32">
        <v>135</v>
      </c>
      <c r="M15" s="33">
        <v>0</v>
      </c>
      <c r="N15" s="32">
        <v>208</v>
      </c>
      <c r="O15" s="33">
        <v>0</v>
      </c>
      <c r="P15" s="44">
        <v>244</v>
      </c>
      <c r="Q15" s="34">
        <v>15</v>
      </c>
      <c r="R15" s="44">
        <v>208</v>
      </c>
      <c r="S15" s="34">
        <v>30</v>
      </c>
      <c r="T15" s="44">
        <v>162</v>
      </c>
      <c r="U15" s="34">
        <v>0</v>
      </c>
      <c r="V15" s="44">
        <v>134</v>
      </c>
      <c r="W15" s="34">
        <v>0</v>
      </c>
      <c r="X15" s="44">
        <v>199</v>
      </c>
      <c r="Y15" s="34">
        <v>0</v>
      </c>
      <c r="Z15" s="44">
        <v>218</v>
      </c>
      <c r="AA15" s="34">
        <v>0</v>
      </c>
      <c r="AB15" s="44">
        <v>217</v>
      </c>
      <c r="AC15" s="34">
        <v>30</v>
      </c>
      <c r="AD15" s="44">
        <v>264</v>
      </c>
      <c r="AE15" s="45">
        <v>30</v>
      </c>
    </row>
    <row r="16" spans="2:32" ht="21.75" customHeight="1" x14ac:dyDescent="0.35">
      <c r="B16" s="80">
        <v>6</v>
      </c>
      <c r="C16" s="48">
        <v>1</v>
      </c>
      <c r="D16" s="53">
        <v>13</v>
      </c>
      <c r="E16" s="25" t="s">
        <v>27</v>
      </c>
      <c r="F16" s="26">
        <f t="shared" si="0"/>
        <v>2420</v>
      </c>
      <c r="G16" s="27">
        <f t="shared" si="1"/>
        <v>185.41666666666666</v>
      </c>
      <c r="H16" s="28">
        <v>176</v>
      </c>
      <c r="I16" s="29">
        <v>15</v>
      </c>
      <c r="J16" s="28">
        <v>155</v>
      </c>
      <c r="K16" s="29">
        <v>0</v>
      </c>
      <c r="L16" s="28">
        <v>213</v>
      </c>
      <c r="M16" s="29">
        <v>30</v>
      </c>
      <c r="N16" s="28">
        <v>172</v>
      </c>
      <c r="O16" s="29">
        <v>30</v>
      </c>
      <c r="P16" s="40">
        <v>152</v>
      </c>
      <c r="Q16" s="35">
        <v>0</v>
      </c>
      <c r="R16" s="40">
        <v>176</v>
      </c>
      <c r="S16" s="35">
        <v>15</v>
      </c>
      <c r="T16" s="40">
        <v>200</v>
      </c>
      <c r="U16" s="35">
        <v>30</v>
      </c>
      <c r="V16" s="40">
        <v>195</v>
      </c>
      <c r="W16" s="35">
        <v>15</v>
      </c>
      <c r="X16" s="40">
        <v>216</v>
      </c>
      <c r="Y16" s="35">
        <v>30</v>
      </c>
      <c r="Z16" s="40">
        <v>177</v>
      </c>
      <c r="AA16" s="35">
        <v>15</v>
      </c>
      <c r="AB16" s="40">
        <v>212</v>
      </c>
      <c r="AC16" s="35">
        <v>15</v>
      </c>
      <c r="AD16" s="40">
        <v>181</v>
      </c>
      <c r="AE16" s="41">
        <v>0</v>
      </c>
    </row>
    <row r="17" spans="2:31" ht="21.75" customHeight="1" x14ac:dyDescent="0.35">
      <c r="B17" s="81"/>
      <c r="C17" s="49">
        <v>2</v>
      </c>
      <c r="D17" s="54">
        <v>14</v>
      </c>
      <c r="E17" s="13" t="s">
        <v>34</v>
      </c>
      <c r="F17" s="14">
        <f t="shared" si="0"/>
        <v>2391</v>
      </c>
      <c r="G17" s="60">
        <f t="shared" si="1"/>
        <v>185.5</v>
      </c>
      <c r="H17" s="15">
        <v>155</v>
      </c>
      <c r="I17" s="16">
        <v>0</v>
      </c>
      <c r="J17" s="15">
        <v>119</v>
      </c>
      <c r="K17" s="16">
        <v>0</v>
      </c>
      <c r="L17" s="15">
        <v>233</v>
      </c>
      <c r="M17" s="16">
        <v>30</v>
      </c>
      <c r="N17" s="15">
        <v>165</v>
      </c>
      <c r="O17" s="16">
        <v>15</v>
      </c>
      <c r="P17" s="42">
        <v>150</v>
      </c>
      <c r="Q17" s="17">
        <v>0</v>
      </c>
      <c r="R17" s="42">
        <v>204</v>
      </c>
      <c r="S17" s="17">
        <v>30</v>
      </c>
      <c r="T17" s="42">
        <v>206</v>
      </c>
      <c r="U17" s="16">
        <v>15</v>
      </c>
      <c r="V17" s="42">
        <v>136</v>
      </c>
      <c r="W17" s="17">
        <v>0</v>
      </c>
      <c r="X17" s="42">
        <v>140</v>
      </c>
      <c r="Y17" s="17">
        <v>0</v>
      </c>
      <c r="Z17" s="42">
        <v>266</v>
      </c>
      <c r="AA17" s="17">
        <v>30</v>
      </c>
      <c r="AB17" s="42">
        <v>222</v>
      </c>
      <c r="AC17" s="17">
        <v>30</v>
      </c>
      <c r="AD17" s="42">
        <v>230</v>
      </c>
      <c r="AE17" s="43">
        <v>15</v>
      </c>
    </row>
    <row r="18" spans="2:31" ht="21.75" customHeight="1" thickBot="1" x14ac:dyDescent="0.4">
      <c r="B18" s="82"/>
      <c r="C18" s="50">
        <v>3</v>
      </c>
      <c r="D18" s="55">
        <v>15</v>
      </c>
      <c r="E18" s="30" t="s">
        <v>26</v>
      </c>
      <c r="F18" s="31">
        <f t="shared" si="0"/>
        <v>2318</v>
      </c>
      <c r="G18" s="61">
        <f t="shared" si="1"/>
        <v>181.91666666666666</v>
      </c>
      <c r="H18" s="32">
        <v>143</v>
      </c>
      <c r="I18" s="33">
        <v>15</v>
      </c>
      <c r="J18" s="32">
        <v>186</v>
      </c>
      <c r="K18" s="33">
        <v>0</v>
      </c>
      <c r="L18" s="32">
        <v>178</v>
      </c>
      <c r="M18" s="33">
        <v>0</v>
      </c>
      <c r="N18" s="32">
        <v>191</v>
      </c>
      <c r="O18" s="33">
        <v>30</v>
      </c>
      <c r="P18" s="44">
        <v>175</v>
      </c>
      <c r="Q18" s="34">
        <v>15</v>
      </c>
      <c r="R18" s="44">
        <v>126</v>
      </c>
      <c r="S18" s="34">
        <v>0</v>
      </c>
      <c r="T18" s="44">
        <v>168</v>
      </c>
      <c r="U18" s="34">
        <v>0</v>
      </c>
      <c r="V18" s="44">
        <v>238</v>
      </c>
      <c r="W18" s="34">
        <v>30</v>
      </c>
      <c r="X18" s="44">
        <v>183</v>
      </c>
      <c r="Y18" s="34">
        <v>15</v>
      </c>
      <c r="Z18" s="44">
        <v>219</v>
      </c>
      <c r="AA18" s="34">
        <v>15</v>
      </c>
      <c r="AB18" s="44">
        <v>184</v>
      </c>
      <c r="AC18" s="34">
        <v>15</v>
      </c>
      <c r="AD18" s="44">
        <v>192</v>
      </c>
      <c r="AE18" s="45">
        <v>0</v>
      </c>
    </row>
    <row r="19" spans="2:31" ht="21.75" customHeight="1" x14ac:dyDescent="0.35">
      <c r="B19" s="83">
        <v>1</v>
      </c>
      <c r="C19" s="51">
        <v>1</v>
      </c>
      <c r="D19" s="56">
        <v>16</v>
      </c>
      <c r="E19" s="68" t="s">
        <v>22</v>
      </c>
      <c r="F19" s="23">
        <f t="shared" si="0"/>
        <v>2309</v>
      </c>
      <c r="G19" s="69">
        <f t="shared" si="1"/>
        <v>183.66666666666666</v>
      </c>
      <c r="H19" s="24">
        <v>149</v>
      </c>
      <c r="I19" s="70">
        <v>0</v>
      </c>
      <c r="J19" s="24">
        <v>181</v>
      </c>
      <c r="K19" s="70">
        <v>15</v>
      </c>
      <c r="L19" s="24">
        <v>194</v>
      </c>
      <c r="M19" s="70">
        <v>0</v>
      </c>
      <c r="N19" s="24">
        <v>228</v>
      </c>
      <c r="O19" s="70">
        <v>15</v>
      </c>
      <c r="P19" s="71">
        <v>298</v>
      </c>
      <c r="Q19" s="72">
        <v>30</v>
      </c>
      <c r="R19" s="71">
        <v>185</v>
      </c>
      <c r="S19" s="72">
        <v>0</v>
      </c>
      <c r="T19" s="71">
        <v>175</v>
      </c>
      <c r="U19" s="72">
        <v>15</v>
      </c>
      <c r="V19" s="71">
        <v>133</v>
      </c>
      <c r="W19" s="72">
        <v>0</v>
      </c>
      <c r="X19" s="71">
        <v>156</v>
      </c>
      <c r="Y19" s="72">
        <v>0</v>
      </c>
      <c r="Z19" s="71">
        <v>132</v>
      </c>
      <c r="AA19" s="72">
        <v>0</v>
      </c>
      <c r="AB19" s="71">
        <v>164</v>
      </c>
      <c r="AC19" s="72">
        <v>0</v>
      </c>
      <c r="AD19" s="71">
        <v>209</v>
      </c>
      <c r="AE19" s="73">
        <v>30</v>
      </c>
    </row>
    <row r="20" spans="2:31" ht="21.75" customHeight="1" x14ac:dyDescent="0.35">
      <c r="B20" s="81"/>
      <c r="C20" s="49">
        <v>2</v>
      </c>
      <c r="D20" s="54">
        <v>17</v>
      </c>
      <c r="E20" s="13" t="s">
        <v>30</v>
      </c>
      <c r="F20" s="14">
        <f t="shared" si="0"/>
        <v>2301</v>
      </c>
      <c r="G20" s="60">
        <f t="shared" si="1"/>
        <v>179.25</v>
      </c>
      <c r="H20" s="15">
        <v>165</v>
      </c>
      <c r="I20" s="16">
        <v>15</v>
      </c>
      <c r="J20" s="15">
        <v>166</v>
      </c>
      <c r="K20" s="16">
        <v>15</v>
      </c>
      <c r="L20" s="15">
        <v>209</v>
      </c>
      <c r="M20" s="17">
        <v>15</v>
      </c>
      <c r="N20" s="15">
        <v>167</v>
      </c>
      <c r="O20" s="16">
        <v>0</v>
      </c>
      <c r="P20" s="42">
        <v>209</v>
      </c>
      <c r="Q20" s="17">
        <v>0</v>
      </c>
      <c r="R20" s="42">
        <v>137</v>
      </c>
      <c r="S20" s="17">
        <v>0</v>
      </c>
      <c r="T20" s="42">
        <v>241</v>
      </c>
      <c r="U20" s="16">
        <v>30</v>
      </c>
      <c r="V20" s="42">
        <v>200</v>
      </c>
      <c r="W20" s="17">
        <v>30</v>
      </c>
      <c r="X20" s="42">
        <v>171</v>
      </c>
      <c r="Y20" s="17">
        <v>15</v>
      </c>
      <c r="Z20" s="42">
        <v>159</v>
      </c>
      <c r="AA20" s="17">
        <v>0</v>
      </c>
      <c r="AB20" s="42">
        <v>156</v>
      </c>
      <c r="AC20" s="17">
        <v>15</v>
      </c>
      <c r="AD20" s="42">
        <v>171</v>
      </c>
      <c r="AE20" s="43">
        <v>15</v>
      </c>
    </row>
    <row r="21" spans="2:31" ht="21.75" customHeight="1" thickBot="1" x14ac:dyDescent="0.4">
      <c r="B21" s="82"/>
      <c r="C21" s="50">
        <v>3</v>
      </c>
      <c r="D21" s="55">
        <v>18</v>
      </c>
      <c r="E21" s="30" t="s">
        <v>9</v>
      </c>
      <c r="F21" s="31">
        <f t="shared" si="0"/>
        <v>2223</v>
      </c>
      <c r="G21" s="61">
        <f t="shared" si="1"/>
        <v>174</v>
      </c>
      <c r="H21" s="32">
        <v>129</v>
      </c>
      <c r="I21" s="34">
        <v>0</v>
      </c>
      <c r="J21" s="32">
        <v>214</v>
      </c>
      <c r="K21" s="33">
        <v>30</v>
      </c>
      <c r="L21" s="32">
        <v>136</v>
      </c>
      <c r="M21" s="33">
        <v>0</v>
      </c>
      <c r="N21" s="32">
        <v>119</v>
      </c>
      <c r="O21" s="33">
        <v>0</v>
      </c>
      <c r="P21" s="44">
        <v>244</v>
      </c>
      <c r="Q21" s="34">
        <v>30</v>
      </c>
      <c r="R21" s="44">
        <v>199</v>
      </c>
      <c r="S21" s="34">
        <v>15</v>
      </c>
      <c r="T21" s="44">
        <v>132</v>
      </c>
      <c r="U21" s="33">
        <v>0</v>
      </c>
      <c r="V21" s="44">
        <v>211</v>
      </c>
      <c r="W21" s="34">
        <v>15</v>
      </c>
      <c r="X21" s="44">
        <v>251</v>
      </c>
      <c r="Y21" s="34">
        <v>30</v>
      </c>
      <c r="Z21" s="44">
        <v>169</v>
      </c>
      <c r="AA21" s="34">
        <v>15</v>
      </c>
      <c r="AB21" s="44">
        <v>143</v>
      </c>
      <c r="AC21" s="34">
        <v>0</v>
      </c>
      <c r="AD21" s="44">
        <v>141</v>
      </c>
      <c r="AE21" s="45">
        <v>0</v>
      </c>
    </row>
    <row r="22" spans="2:31" ht="19.5" hidden="1" x14ac:dyDescent="0.35">
      <c r="B22" s="78"/>
      <c r="C22" s="51">
        <v>1</v>
      </c>
      <c r="D22" s="56">
        <v>19</v>
      </c>
      <c r="F22" s="23">
        <f t="shared" ref="F22:F24" si="2">SUM(H22:AE22)</f>
        <v>210</v>
      </c>
      <c r="G22" s="7"/>
      <c r="H22" s="24">
        <v>210</v>
      </c>
      <c r="I22" s="7"/>
      <c r="J22" s="7"/>
      <c r="K22" s="7"/>
      <c r="L22" s="7"/>
      <c r="M22" s="7"/>
      <c r="N22" s="7"/>
      <c r="O22" s="7"/>
      <c r="P22" s="7"/>
      <c r="Q22" s="7"/>
      <c r="R22" s="36"/>
      <c r="S22" s="37"/>
      <c r="T22" s="36"/>
      <c r="U22" s="38"/>
      <c r="V22" s="36"/>
      <c r="W22" s="38"/>
      <c r="X22" s="36"/>
      <c r="Y22" s="38"/>
      <c r="Z22" s="36"/>
      <c r="AA22" s="38"/>
      <c r="AB22" s="36"/>
      <c r="AC22" s="38"/>
      <c r="AD22" s="36"/>
      <c r="AE22" s="37"/>
    </row>
    <row r="23" spans="2:31" ht="19.5" hidden="1" x14ac:dyDescent="0.35">
      <c r="B23" s="79"/>
      <c r="C23" s="49">
        <v>2</v>
      </c>
      <c r="D23" s="54">
        <v>20</v>
      </c>
      <c r="F23" s="14">
        <f t="shared" si="2"/>
        <v>215</v>
      </c>
      <c r="G23" s="7"/>
      <c r="H23" s="15">
        <v>215</v>
      </c>
      <c r="I23" s="7"/>
      <c r="J23" s="7"/>
      <c r="K23" s="7"/>
      <c r="L23" s="7"/>
      <c r="M23" s="7"/>
      <c r="N23" s="7"/>
      <c r="O23" s="7"/>
      <c r="P23" s="7"/>
      <c r="Q23" s="7"/>
      <c r="R23" s="10"/>
      <c r="S23" s="11"/>
      <c r="T23" s="10"/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11"/>
    </row>
    <row r="24" spans="2:31" ht="19.5" hidden="1" x14ac:dyDescent="0.35">
      <c r="B24" s="79"/>
      <c r="C24" s="49">
        <v>3</v>
      </c>
      <c r="D24" s="54">
        <v>21</v>
      </c>
      <c r="F24" s="14">
        <f t="shared" si="2"/>
        <v>220</v>
      </c>
      <c r="G24" s="7"/>
      <c r="H24" s="15">
        <v>220</v>
      </c>
      <c r="I24" s="7"/>
      <c r="J24" s="7"/>
      <c r="K24" s="7"/>
      <c r="L24" s="7"/>
      <c r="M24" s="7"/>
      <c r="N24" s="7"/>
      <c r="O24" s="7"/>
      <c r="P24" s="7"/>
      <c r="Q24" s="7"/>
      <c r="R24" s="10"/>
      <c r="S24" s="11"/>
      <c r="T24" s="10"/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11"/>
    </row>
    <row r="25" spans="2:31" s="18" customFormat="1" ht="8" customHeight="1" x14ac:dyDescent="0.25">
      <c r="C25" s="52"/>
      <c r="D25" s="57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7.5" x14ac:dyDescent="0.35">
      <c r="B26" s="21" t="s">
        <v>11</v>
      </c>
      <c r="H26" s="21"/>
      <c r="I26" s="7"/>
      <c r="J26" s="9"/>
      <c r="K26" s="7"/>
      <c r="L26" s="7"/>
    </row>
    <row r="27" spans="2:31" ht="17.5" x14ac:dyDescent="0.35">
      <c r="B27" s="22" t="s">
        <v>21</v>
      </c>
      <c r="F27" s="21" t="s">
        <v>12</v>
      </c>
      <c r="H27" s="22"/>
      <c r="I27" s="7"/>
      <c r="J27" s="9"/>
      <c r="K27" s="7"/>
      <c r="L27" s="5"/>
      <c r="N27" s="5"/>
    </row>
    <row r="28" spans="2:31" ht="17.5" x14ac:dyDescent="0.35">
      <c r="B28" s="22" t="s">
        <v>14</v>
      </c>
      <c r="F28" s="22" t="s">
        <v>13</v>
      </c>
      <c r="H28" s="22"/>
      <c r="I28" s="7"/>
      <c r="J28" s="9"/>
      <c r="K28" s="7"/>
      <c r="L28" s="7"/>
    </row>
    <row r="29" spans="2:31" ht="17.5" x14ac:dyDescent="0.35">
      <c r="B29" s="22" t="s">
        <v>15</v>
      </c>
      <c r="F29" s="22" t="s">
        <v>29</v>
      </c>
      <c r="H29" s="22"/>
      <c r="I29" s="7"/>
      <c r="J29" s="9"/>
      <c r="K29" s="7"/>
      <c r="L29" s="7"/>
    </row>
    <row r="30" spans="2:31" ht="17.5" x14ac:dyDescent="0.35">
      <c r="B30" s="22" t="s">
        <v>10</v>
      </c>
    </row>
    <row r="31" spans="2:31" ht="10.25" customHeight="1" x14ac:dyDescent="0.35">
      <c r="B31" s="22"/>
    </row>
    <row r="35" spans="2:2" ht="17.5" x14ac:dyDescent="0.35">
      <c r="B35" s="22"/>
    </row>
  </sheetData>
  <sortState xmlns:xlrd2="http://schemas.microsoft.com/office/spreadsheetml/2017/richdata2" ref="E4:AE21">
    <sortCondition descending="1" ref="F4:F21"/>
    <sortCondition descending="1" ref="G4:G21"/>
  </sortState>
  <mergeCells count="19">
    <mergeCell ref="B22:B24"/>
    <mergeCell ref="B4:B6"/>
    <mergeCell ref="B7:B9"/>
    <mergeCell ref="N2:O2"/>
    <mergeCell ref="P2:Q2"/>
    <mergeCell ref="B19:B21"/>
    <mergeCell ref="B10:B12"/>
    <mergeCell ref="B13:B15"/>
    <mergeCell ref="B16:B18"/>
    <mergeCell ref="AD2:AE2"/>
    <mergeCell ref="H2:I2"/>
    <mergeCell ref="J2:K2"/>
    <mergeCell ref="L2:M2"/>
    <mergeCell ref="R2:S2"/>
    <mergeCell ref="T2:U2"/>
    <mergeCell ref="V2:W2"/>
    <mergeCell ref="X2:Y2"/>
    <mergeCell ref="Z2:AA2"/>
    <mergeCell ref="AB2:AC2"/>
  </mergeCells>
  <phoneticPr fontId="11" type="noConversion"/>
  <conditionalFormatting sqref="G4:G21">
    <cfRule type="cellIs" dxfId="11" priority="240" operator="greaterThan">
      <formula>199.99</formula>
    </cfRule>
  </conditionalFormatting>
  <conditionalFormatting sqref="H4:H24">
    <cfRule type="cellIs" dxfId="10" priority="40" operator="greaterThan">
      <formula>199.99</formula>
    </cfRule>
  </conditionalFormatting>
  <conditionalFormatting sqref="H4:AD24">
    <cfRule type="cellIs" dxfId="9" priority="2" operator="greaterThan">
      <formula>249</formula>
    </cfRule>
  </conditionalFormatting>
  <conditionalFormatting sqref="I4:AE21">
    <cfRule type="cellIs" dxfId="8" priority="1" operator="greaterThan">
      <formula>199.99</formula>
    </cfRule>
  </conditionalFormatting>
  <conditionalFormatting sqref="J4:J21 P4:P21">
    <cfRule type="cellIs" dxfId="7" priority="100" operator="greaterThan">
      <formula>249</formula>
    </cfRule>
  </conditionalFormatting>
  <conditionalFormatting sqref="L4:L21">
    <cfRule type="cellIs" dxfId="6" priority="53" operator="greaterThan">
      <formula>249</formula>
    </cfRule>
  </conditionalFormatting>
  <conditionalFormatting sqref="L27:N27 M26 M28:M29 O26:O29 Q26:Q29 S26:S29 U26:U29 W26:W29 AE26:AE29">
    <cfRule type="cellIs" dxfId="5" priority="228" operator="greaterThan">
      <formula>199</formula>
    </cfRule>
  </conditionalFormatting>
  <conditionalFormatting sqref="N4:N21">
    <cfRule type="cellIs" dxfId="4" priority="51" operator="greaterThan">
      <formula>249</formula>
    </cfRule>
  </conditionalFormatting>
  <conditionalFormatting sqref="R22:AE24">
    <cfRule type="cellIs" dxfId="3" priority="8" operator="greaterThan">
      <formula>199</formula>
    </cfRule>
  </conditionalFormatting>
  <conditionalFormatting sqref="Y26:Y29">
    <cfRule type="cellIs" dxfId="2" priority="29" operator="greaterThan">
      <formula>199</formula>
    </cfRule>
  </conditionalFormatting>
  <conditionalFormatting sqref="AA26:AA29">
    <cfRule type="cellIs" dxfId="1" priority="19" operator="greaterThan">
      <formula>199</formula>
    </cfRule>
  </conditionalFormatting>
  <conditionalFormatting sqref="AC26:AC29">
    <cfRule type="cellIs" dxfId="0" priority="9" operator="greaterThan">
      <formula>199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</cp:lastModifiedBy>
  <dcterms:created xsi:type="dcterms:W3CDTF">2016-06-10T11:37:31Z</dcterms:created>
  <dcterms:modified xsi:type="dcterms:W3CDTF">2023-04-01T00:43:22Z</dcterms:modified>
</cp:coreProperties>
</file>