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A924A621-3EE9-4693-884F-BC1B222F31D5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Reglement" sheetId="2" r:id="rId1"/>
    <sheet name="Võistlu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3" i="1"/>
  <c r="E20" i="1"/>
  <c r="E19" i="1"/>
  <c r="E22" i="1"/>
  <c r="E21" i="1"/>
  <c r="D18" i="1"/>
  <c r="D23" i="1"/>
  <c r="D20" i="1"/>
  <c r="D19" i="1"/>
  <c r="D22" i="1"/>
  <c r="D21" i="1"/>
  <c r="E10" i="1"/>
  <c r="D10" i="1"/>
  <c r="E5" i="1"/>
  <c r="D5" i="1"/>
  <c r="E12" i="1"/>
  <c r="D12" i="1"/>
  <c r="E4" i="1"/>
  <c r="D4" i="1"/>
  <c r="E14" i="1"/>
  <c r="D14" i="1"/>
  <c r="E8" i="1"/>
  <c r="D8" i="1"/>
  <c r="E3" i="1"/>
  <c r="E9" i="1"/>
  <c r="E7" i="1"/>
  <c r="E11" i="1"/>
  <c r="E13" i="1"/>
  <c r="E6" i="1"/>
  <c r="D13" i="1"/>
  <c r="D11" i="1"/>
  <c r="D7" i="1"/>
  <c r="D9" i="1"/>
  <c r="D3" i="1"/>
  <c r="D6" i="1"/>
  <c r="N4" i="1" l="1"/>
  <c r="N5" i="1"/>
  <c r="N6" i="1" l="1"/>
</calcChain>
</file>

<file path=xl/sharedStrings.xml><?xml version="1.0" encoding="utf-8"?>
<sst xmlns="http://schemas.openxmlformats.org/spreadsheetml/2006/main" count="44" uniqueCount="37">
  <si>
    <t>#</t>
  </si>
  <si>
    <t>RAKVERE</t>
  </si>
  <si>
    <t>LAPPEENRANTA</t>
  </si>
  <si>
    <t>SUM</t>
  </si>
  <si>
    <t>Name</t>
  </si>
  <si>
    <t>Sarja:</t>
  </si>
  <si>
    <t>Ingmar Papstel</t>
  </si>
  <si>
    <t>Erik Papstel</t>
  </si>
  <si>
    <t>Eli Vainlo</t>
  </si>
  <si>
    <t>Mika</t>
  </si>
  <si>
    <t>Harri</t>
  </si>
  <si>
    <t>Mauri</t>
  </si>
  <si>
    <t>Heikki</t>
  </si>
  <si>
    <t>Wote</t>
  </si>
  <si>
    <t>Pauli</t>
  </si>
  <si>
    <t>Keskmine</t>
  </si>
  <si>
    <t>Eha Neito</t>
  </si>
  <si>
    <t>Raili Laats</t>
  </si>
  <si>
    <t>Margus Floren</t>
  </si>
  <si>
    <t>Anti Kree</t>
  </si>
  <si>
    <t>August Rozenthal</t>
  </si>
  <si>
    <t>Annika Reinula</t>
  </si>
  <si>
    <t>Tõnis Reinula</t>
  </si>
  <si>
    <t>Ergo Tambik</t>
  </si>
  <si>
    <t>Jaanus Malm</t>
  </si>
  <si>
    <t>REGLEMENT:</t>
  </si>
  <si>
    <r>
      <t>Koht:</t>
    </r>
    <r>
      <rPr>
        <sz val="12"/>
        <color rgb="FF000000"/>
        <rFont val="Georgia"/>
        <family val="1"/>
      </rPr>
      <t> Rakvere Bowling (Võidu 19, Rakvere)</t>
    </r>
  </si>
  <si>
    <r>
      <t>Rajad:</t>
    </r>
    <r>
      <rPr>
        <sz val="12"/>
        <color rgb="FF000000"/>
        <rFont val="Georgia"/>
        <family val="1"/>
      </rPr>
      <t xml:space="preserve"> 6 rada (Brunswick)</t>
    </r>
  </si>
  <si>
    <r>
      <t>Peakohtunik:</t>
    </r>
    <r>
      <rPr>
        <sz val="12"/>
        <color rgb="FF000000"/>
        <rFont val="Georgia"/>
        <family val="1"/>
      </rPr>
      <t> Martin Ruuto</t>
    </r>
  </si>
  <si>
    <t>Rakvere Bowlingu Spordiklubi ja Lappeenranta Bowlingu Sõpruskohtumine 2019</t>
  </si>
  <si>
    <r>
      <t>Võistluse liik:</t>
    </r>
    <r>
      <rPr>
        <sz val="12"/>
        <color rgb="FF000000"/>
        <rFont val="Georgia"/>
        <family val="1"/>
      </rPr>
      <t> võistkondlik võistlus</t>
    </r>
  </si>
  <si>
    <t xml:space="preserve">Võistlusmäärused: </t>
  </si>
  <si>
    <t>Rakvere Meistrivõistlustel järgitakse käesolevat reglementi ja kehtivaid Eesti Veeremängude Liidu (EVML) võistlusmäärusi (https://www.bowling.evml.ee/reeglid/voistlusmaarused).</t>
  </si>
  <si>
    <t>Võistlusel selgitakse välja parim meeskond.</t>
  </si>
  <si>
    <t>Võistlus koosneb 2 voorust, kus mõlemas võisteldakse euroopa mänguviisis, 5 sarja, 2 võistlejat rajal, üks mõlemast meeskonnast.</t>
  </si>
  <si>
    <t>Võistluse võidab meeskond, kelle liikmed koguvad ühiselt suurima summa.</t>
  </si>
  <si>
    <r>
      <t>Aeg:</t>
    </r>
    <r>
      <rPr>
        <sz val="12"/>
        <color rgb="FF000000"/>
        <rFont val="Georgia"/>
        <family val="1"/>
      </rPr>
      <t> 06.04.2019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</si>
</sst>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186"/>
      <scheme val="minor"/>
    </font>
    <font>
      <sz val="12"/>
      <color rgb="FFFF0000"/>
      <name val="Georgia"/>
      <family val="1"/>
    </font>
    <font>
      <b/>
      <u/>
      <sz val="16"/>
      <color theme="1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b/>
      <sz val="16"/>
      <color theme="1"/>
      <name val="Georgia"/>
      <family val="1"/>
    </font>
    <font>
      <sz val="11"/>
      <color rgb="FF000000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5" fontId="4" fillId="0" borderId="0" xfId="1" applyNumberFormat="1" applyFont="1"/>
    <xf numFmtId="165" fontId="4" fillId="0" borderId="1" xfId="1" applyNumberFormat="1" applyFont="1" applyBorder="1"/>
    <xf numFmtId="165" fontId="5" fillId="0" borderId="1" xfId="1" applyNumberFormat="1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165" fontId="8" fillId="0" borderId="0" xfId="1" applyNumberFormat="1" applyFont="1"/>
    <xf numFmtId="0" fontId="9" fillId="0" borderId="1" xfId="0" applyFont="1" applyBorder="1" applyAlignment="1">
      <alignment horizontal="center"/>
    </xf>
    <xf numFmtId="165" fontId="10" fillId="0" borderId="1" xfId="1" applyNumberFormat="1" applyFont="1" applyBorder="1"/>
    <xf numFmtId="0" fontId="2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B6EBA-5DA4-4801-9DF4-074C15C578C9}">
  <dimension ref="A1:A14"/>
  <sheetViews>
    <sheetView workbookViewId="0">
      <selection activeCell="A2" sqref="A2"/>
    </sheetView>
  </sheetViews>
  <sheetFormatPr defaultRowHeight="14.4" x14ac:dyDescent="0.3"/>
  <sheetData>
    <row r="1" spans="1:1" ht="20.399999999999999" x14ac:dyDescent="0.3">
      <c r="A1" s="22" t="s">
        <v>29</v>
      </c>
    </row>
    <row r="2" spans="1:1" ht="15.6" x14ac:dyDescent="0.3">
      <c r="A2" s="19"/>
    </row>
    <row r="3" spans="1:1" ht="20.399999999999999" x14ac:dyDescent="0.3">
      <c r="A3" s="20" t="s">
        <v>25</v>
      </c>
    </row>
    <row r="4" spans="1:1" ht="15.6" x14ac:dyDescent="0.3">
      <c r="A4" s="21" t="s">
        <v>30</v>
      </c>
    </row>
    <row r="5" spans="1:1" ht="15.6" x14ac:dyDescent="0.3">
      <c r="A5" s="21" t="s">
        <v>26</v>
      </c>
    </row>
    <row r="6" spans="1:1" ht="15.6" x14ac:dyDescent="0.3">
      <c r="A6" s="21" t="s">
        <v>27</v>
      </c>
    </row>
    <row r="7" spans="1:1" ht="15.6" x14ac:dyDescent="0.3">
      <c r="A7" s="21" t="s">
        <v>36</v>
      </c>
    </row>
    <row r="8" spans="1:1" ht="15.6" x14ac:dyDescent="0.3">
      <c r="A8" s="21" t="s">
        <v>28</v>
      </c>
    </row>
    <row r="9" spans="1:1" ht="15.6" x14ac:dyDescent="0.3">
      <c r="A9" s="21" t="s">
        <v>31</v>
      </c>
    </row>
    <row r="10" spans="1:1" x14ac:dyDescent="0.3">
      <c r="A10" s="23" t="s">
        <v>32</v>
      </c>
    </row>
    <row r="12" spans="1:1" x14ac:dyDescent="0.3">
      <c r="A12" s="23" t="s">
        <v>33</v>
      </c>
    </row>
    <row r="13" spans="1:1" x14ac:dyDescent="0.3">
      <c r="A13" s="23" t="s">
        <v>34</v>
      </c>
    </row>
    <row r="14" spans="1:1" x14ac:dyDescent="0.3">
      <c r="A14" s="23" t="s">
        <v>35</v>
      </c>
    </row>
  </sheetData>
  <pageMargins left="0.7" right="0.7" top="0.75" bottom="0.75" header="0.3" footer="0.3"/>
  <pageSetup paperSize="163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4"/>
  <sheetViews>
    <sheetView tabSelected="1" zoomScale="120" zoomScaleNormal="120" workbookViewId="0">
      <selection activeCell="B1" sqref="B1"/>
    </sheetView>
  </sheetViews>
  <sheetFormatPr defaultRowHeight="14.4" x14ac:dyDescent="0.3"/>
  <cols>
    <col min="1" max="1" width="1.88671875" customWidth="1"/>
    <col min="2" max="2" width="3.77734375" customWidth="1"/>
    <col min="3" max="3" width="16.88671875" customWidth="1"/>
    <col min="4" max="4" width="8.88671875" style="7"/>
    <col min="5" max="5" width="10.6640625" style="4" bestFit="1" customWidth="1"/>
    <col min="6" max="9" width="6" customWidth="1"/>
    <col min="10" max="12" width="6.109375" customWidth="1"/>
    <col min="13" max="13" width="8.5546875" customWidth="1"/>
    <col min="14" max="15" width="6.109375" customWidth="1"/>
  </cols>
  <sheetData>
    <row r="1" spans="2:14" x14ac:dyDescent="0.3">
      <c r="C1" s="1" t="s">
        <v>1</v>
      </c>
      <c r="F1" t="s">
        <v>5</v>
      </c>
    </row>
    <row r="2" spans="2:14" s="1" customFormat="1" x14ac:dyDescent="0.3">
      <c r="B2" s="3" t="s">
        <v>0</v>
      </c>
      <c r="C2" s="3" t="s">
        <v>4</v>
      </c>
      <c r="D2" s="8" t="s">
        <v>3</v>
      </c>
      <c r="E2" s="6" t="s">
        <v>15</v>
      </c>
      <c r="F2" s="10">
        <v>1</v>
      </c>
      <c r="G2" s="10">
        <v>2</v>
      </c>
      <c r="H2" s="10">
        <v>3</v>
      </c>
      <c r="I2" s="10">
        <v>4</v>
      </c>
      <c r="J2" s="10">
        <v>5</v>
      </c>
    </row>
    <row r="3" spans="2:14" x14ac:dyDescent="0.3">
      <c r="B3" s="2">
        <v>1</v>
      </c>
      <c r="C3" s="2" t="s">
        <v>20</v>
      </c>
      <c r="D3" s="8">
        <f t="shared" ref="D3:D14" si="0">SUM(F3:J3)</f>
        <v>951</v>
      </c>
      <c r="E3" s="5">
        <f t="shared" ref="E3:E14" si="1">AVERAGE(F3:J3)</f>
        <v>190.2</v>
      </c>
      <c r="F3" s="12">
        <v>206</v>
      </c>
      <c r="G3" s="12">
        <v>224</v>
      </c>
      <c r="H3" s="11">
        <v>167</v>
      </c>
      <c r="I3" s="11">
        <v>184</v>
      </c>
      <c r="J3" s="11">
        <v>170</v>
      </c>
    </row>
    <row r="4" spans="2:14" x14ac:dyDescent="0.3">
      <c r="B4" s="2">
        <v>2</v>
      </c>
      <c r="C4" s="2" t="s">
        <v>8</v>
      </c>
      <c r="D4" s="8">
        <f t="shared" si="0"/>
        <v>934</v>
      </c>
      <c r="E4" s="5">
        <f t="shared" si="1"/>
        <v>186.8</v>
      </c>
      <c r="F4" s="11">
        <v>180</v>
      </c>
      <c r="G4" s="11">
        <v>167</v>
      </c>
      <c r="H4" s="11">
        <v>175</v>
      </c>
      <c r="I4" s="12">
        <v>223</v>
      </c>
      <c r="J4" s="11">
        <v>189</v>
      </c>
      <c r="M4" s="18" t="s">
        <v>1</v>
      </c>
      <c r="N4" s="7">
        <f>SUM(D3:D8)+D9+D10+D11+D12+D13+D14</f>
        <v>9750</v>
      </c>
    </row>
    <row r="5" spans="2:14" x14ac:dyDescent="0.3">
      <c r="B5" s="2">
        <v>3</v>
      </c>
      <c r="C5" s="2" t="s">
        <v>17</v>
      </c>
      <c r="D5" s="8">
        <f t="shared" si="0"/>
        <v>881</v>
      </c>
      <c r="E5" s="5">
        <f t="shared" si="1"/>
        <v>176.2</v>
      </c>
      <c r="F5" s="11">
        <v>191</v>
      </c>
      <c r="G5" s="11">
        <v>181</v>
      </c>
      <c r="H5" s="11">
        <v>184</v>
      </c>
      <c r="I5" s="11">
        <v>166</v>
      </c>
      <c r="J5" s="11">
        <v>159</v>
      </c>
      <c r="M5" s="18" t="s">
        <v>2</v>
      </c>
      <c r="N5" s="7">
        <f>SUM(D18:D23)</f>
        <v>10383</v>
      </c>
    </row>
    <row r="6" spans="2:14" x14ac:dyDescent="0.3">
      <c r="B6" s="2">
        <v>4</v>
      </c>
      <c r="C6" s="2" t="s">
        <v>19</v>
      </c>
      <c r="D6" s="8">
        <f t="shared" si="0"/>
        <v>862</v>
      </c>
      <c r="E6" s="5">
        <f t="shared" si="1"/>
        <v>172.4</v>
      </c>
      <c r="F6" s="12">
        <v>203</v>
      </c>
      <c r="G6" s="11">
        <v>155</v>
      </c>
      <c r="H6" s="11">
        <v>151</v>
      </c>
      <c r="I6" s="11">
        <v>140</v>
      </c>
      <c r="J6" s="12">
        <v>213</v>
      </c>
      <c r="N6" s="9">
        <f>N4-N5</f>
        <v>-633</v>
      </c>
    </row>
    <row r="7" spans="2:14" x14ac:dyDescent="0.3">
      <c r="B7" s="2">
        <v>5</v>
      </c>
      <c r="C7" s="2" t="s">
        <v>22</v>
      </c>
      <c r="D7" s="8">
        <f t="shared" si="0"/>
        <v>861</v>
      </c>
      <c r="E7" s="5">
        <f t="shared" si="1"/>
        <v>172.2</v>
      </c>
      <c r="F7" s="11">
        <v>162</v>
      </c>
      <c r="G7" s="11">
        <v>170</v>
      </c>
      <c r="H7" s="11">
        <v>192</v>
      </c>
      <c r="I7" s="11">
        <v>186</v>
      </c>
      <c r="J7" s="11">
        <v>151</v>
      </c>
    </row>
    <row r="8" spans="2:14" x14ac:dyDescent="0.3">
      <c r="B8" s="2">
        <v>6</v>
      </c>
      <c r="C8" s="2" t="s">
        <v>6</v>
      </c>
      <c r="D8" s="8">
        <f t="shared" si="0"/>
        <v>826</v>
      </c>
      <c r="E8" s="5">
        <f t="shared" si="1"/>
        <v>165.2</v>
      </c>
      <c r="F8" s="11">
        <v>178</v>
      </c>
      <c r="G8" s="11">
        <v>127</v>
      </c>
      <c r="H8" s="11">
        <v>190</v>
      </c>
      <c r="I8" s="11">
        <v>170</v>
      </c>
      <c r="J8" s="11">
        <v>161</v>
      </c>
    </row>
    <row r="9" spans="2:14" x14ac:dyDescent="0.3">
      <c r="B9" s="2">
        <v>7</v>
      </c>
      <c r="C9" s="2" t="s">
        <v>21</v>
      </c>
      <c r="D9" s="8">
        <f t="shared" si="0"/>
        <v>816</v>
      </c>
      <c r="E9" s="5">
        <f t="shared" si="1"/>
        <v>163.19999999999999</v>
      </c>
      <c r="F9" s="11">
        <v>133</v>
      </c>
      <c r="G9" s="11">
        <v>172</v>
      </c>
      <c r="H9" s="11">
        <v>141</v>
      </c>
      <c r="I9" s="16">
        <v>180</v>
      </c>
      <c r="J9" s="11">
        <v>190</v>
      </c>
    </row>
    <row r="10" spans="2:14" x14ac:dyDescent="0.3">
      <c r="B10" s="2">
        <v>8</v>
      </c>
      <c r="C10" s="2" t="s">
        <v>18</v>
      </c>
      <c r="D10" s="8">
        <f t="shared" si="0"/>
        <v>803</v>
      </c>
      <c r="E10" s="5">
        <f t="shared" si="1"/>
        <v>160.6</v>
      </c>
      <c r="F10" s="11">
        <v>152</v>
      </c>
      <c r="G10" s="11">
        <v>165</v>
      </c>
      <c r="H10" s="11">
        <v>176</v>
      </c>
      <c r="I10" s="11">
        <v>118</v>
      </c>
      <c r="J10" s="11">
        <v>192</v>
      </c>
    </row>
    <row r="11" spans="2:14" x14ac:dyDescent="0.3">
      <c r="B11" s="2">
        <v>9</v>
      </c>
      <c r="C11" s="2" t="s">
        <v>23</v>
      </c>
      <c r="D11" s="8">
        <f t="shared" si="0"/>
        <v>768</v>
      </c>
      <c r="E11" s="5">
        <f t="shared" si="1"/>
        <v>153.6</v>
      </c>
      <c r="F11" s="11">
        <v>133</v>
      </c>
      <c r="G11" s="11">
        <v>116</v>
      </c>
      <c r="H11" s="11">
        <v>198</v>
      </c>
      <c r="I11" s="11">
        <v>145</v>
      </c>
      <c r="J11" s="11">
        <v>176</v>
      </c>
    </row>
    <row r="12" spans="2:14" x14ac:dyDescent="0.3">
      <c r="B12" s="2">
        <v>10</v>
      </c>
      <c r="C12" s="2" t="s">
        <v>16</v>
      </c>
      <c r="D12" s="8">
        <f t="shared" si="0"/>
        <v>750</v>
      </c>
      <c r="E12" s="5">
        <f t="shared" si="1"/>
        <v>150</v>
      </c>
      <c r="F12" s="11">
        <v>164</v>
      </c>
      <c r="G12" s="11">
        <v>139</v>
      </c>
      <c r="H12" s="11">
        <v>142</v>
      </c>
      <c r="I12" s="11">
        <v>154</v>
      </c>
      <c r="J12" s="11">
        <v>151</v>
      </c>
    </row>
    <row r="13" spans="2:14" x14ac:dyDescent="0.3">
      <c r="B13" s="2">
        <v>11</v>
      </c>
      <c r="C13" s="2" t="s">
        <v>24</v>
      </c>
      <c r="D13" s="8">
        <f t="shared" si="0"/>
        <v>715</v>
      </c>
      <c r="E13" s="5">
        <f t="shared" si="1"/>
        <v>143</v>
      </c>
      <c r="F13" s="11">
        <v>134</v>
      </c>
      <c r="G13" s="11">
        <v>156</v>
      </c>
      <c r="H13" s="11">
        <v>166</v>
      </c>
      <c r="I13" s="11">
        <v>119</v>
      </c>
      <c r="J13" s="11">
        <v>140</v>
      </c>
    </row>
    <row r="14" spans="2:14" x14ac:dyDescent="0.3">
      <c r="B14" s="2">
        <v>12</v>
      </c>
      <c r="C14" s="2" t="s">
        <v>7</v>
      </c>
      <c r="D14" s="8">
        <f t="shared" si="0"/>
        <v>583</v>
      </c>
      <c r="E14" s="5">
        <f t="shared" si="1"/>
        <v>116.6</v>
      </c>
      <c r="F14" s="11">
        <v>110</v>
      </c>
      <c r="G14" s="11">
        <v>98</v>
      </c>
      <c r="H14" s="11">
        <v>115</v>
      </c>
      <c r="I14" s="11">
        <v>127</v>
      </c>
      <c r="J14" s="11">
        <v>133</v>
      </c>
    </row>
    <row r="15" spans="2:14" ht="8.4" customHeight="1" x14ac:dyDescent="0.3"/>
    <row r="16" spans="2:14" x14ac:dyDescent="0.3">
      <c r="C16" s="1" t="s">
        <v>2</v>
      </c>
      <c r="F16" t="s">
        <v>5</v>
      </c>
    </row>
    <row r="17" spans="2:15" s="1" customFormat="1" x14ac:dyDescent="0.3">
      <c r="B17" s="3" t="s">
        <v>0</v>
      </c>
      <c r="C17" s="3" t="s">
        <v>4</v>
      </c>
      <c r="D17" s="8" t="s">
        <v>3</v>
      </c>
      <c r="E17" s="6" t="s">
        <v>15</v>
      </c>
      <c r="F17" s="10">
        <v>1</v>
      </c>
      <c r="G17" s="10">
        <v>2</v>
      </c>
      <c r="H17" s="10">
        <v>3</v>
      </c>
      <c r="I17" s="10">
        <v>4</v>
      </c>
      <c r="J17" s="10">
        <v>5</v>
      </c>
      <c r="K17" s="10">
        <v>6</v>
      </c>
      <c r="L17" s="10">
        <v>7</v>
      </c>
      <c r="M17" s="10">
        <v>8</v>
      </c>
      <c r="N17" s="10">
        <v>9</v>
      </c>
      <c r="O17" s="10">
        <v>10</v>
      </c>
    </row>
    <row r="18" spans="2:15" x14ac:dyDescent="0.3">
      <c r="B18" s="2">
        <v>1</v>
      </c>
      <c r="C18" s="2" t="s">
        <v>10</v>
      </c>
      <c r="D18" s="8">
        <f t="shared" ref="D18:D23" si="2">SUM(F18:O18)</f>
        <v>1945</v>
      </c>
      <c r="E18" s="17">
        <f t="shared" ref="E18:E23" si="3">AVERAGE(F18:O18)</f>
        <v>194.5</v>
      </c>
      <c r="F18" s="11">
        <v>193</v>
      </c>
      <c r="G18" s="12">
        <v>208</v>
      </c>
      <c r="H18" s="11">
        <v>175</v>
      </c>
      <c r="I18" s="12">
        <v>214</v>
      </c>
      <c r="J18" s="11">
        <v>193</v>
      </c>
      <c r="K18" s="12">
        <v>226</v>
      </c>
      <c r="L18" s="11">
        <v>165</v>
      </c>
      <c r="M18" s="11">
        <v>190</v>
      </c>
      <c r="N18" s="12">
        <v>221</v>
      </c>
      <c r="O18" s="11">
        <v>160</v>
      </c>
    </row>
    <row r="19" spans="2:15" x14ac:dyDescent="0.3">
      <c r="B19" s="2">
        <v>2</v>
      </c>
      <c r="C19" s="2" t="s">
        <v>13</v>
      </c>
      <c r="D19" s="8">
        <f t="shared" si="2"/>
        <v>1889</v>
      </c>
      <c r="E19" s="5">
        <f t="shared" si="3"/>
        <v>188.9</v>
      </c>
      <c r="F19" s="11">
        <v>164</v>
      </c>
      <c r="G19" s="11">
        <v>147</v>
      </c>
      <c r="H19" s="11">
        <v>184</v>
      </c>
      <c r="I19" s="11">
        <v>177</v>
      </c>
      <c r="J19" s="12">
        <v>224</v>
      </c>
      <c r="K19" s="12">
        <v>204</v>
      </c>
      <c r="L19" s="11">
        <v>195</v>
      </c>
      <c r="M19" s="12">
        <v>211</v>
      </c>
      <c r="N19" s="11">
        <v>162</v>
      </c>
      <c r="O19" s="12">
        <v>221</v>
      </c>
    </row>
    <row r="20" spans="2:15" x14ac:dyDescent="0.3">
      <c r="B20" s="2">
        <v>3</v>
      </c>
      <c r="C20" s="2" t="s">
        <v>12</v>
      </c>
      <c r="D20" s="8">
        <f t="shared" si="2"/>
        <v>1765</v>
      </c>
      <c r="E20" s="5">
        <f t="shared" si="3"/>
        <v>176.5</v>
      </c>
      <c r="F20" s="11">
        <v>180</v>
      </c>
      <c r="G20" s="11">
        <v>170</v>
      </c>
      <c r="H20" s="12">
        <v>205</v>
      </c>
      <c r="I20" s="11">
        <v>157</v>
      </c>
      <c r="J20" s="11">
        <v>137</v>
      </c>
      <c r="K20" s="11">
        <v>171</v>
      </c>
      <c r="L20" s="11">
        <v>186</v>
      </c>
      <c r="M20" s="11">
        <v>167</v>
      </c>
      <c r="N20" s="12">
        <v>212</v>
      </c>
      <c r="O20" s="11">
        <v>180</v>
      </c>
    </row>
    <row r="21" spans="2:15" x14ac:dyDescent="0.3">
      <c r="B21" s="2">
        <v>4</v>
      </c>
      <c r="C21" s="2" t="s">
        <v>9</v>
      </c>
      <c r="D21" s="8">
        <f t="shared" si="2"/>
        <v>1642</v>
      </c>
      <c r="E21" s="5">
        <f t="shared" si="3"/>
        <v>164.2</v>
      </c>
      <c r="F21" s="11">
        <v>188</v>
      </c>
      <c r="G21" s="11">
        <v>160</v>
      </c>
      <c r="H21" s="11">
        <v>174</v>
      </c>
      <c r="I21" s="11">
        <v>194</v>
      </c>
      <c r="J21" s="11">
        <v>180</v>
      </c>
      <c r="K21" s="11">
        <v>169</v>
      </c>
      <c r="L21" s="11">
        <v>133</v>
      </c>
      <c r="M21" s="11">
        <v>158</v>
      </c>
      <c r="N21" s="11">
        <v>154</v>
      </c>
      <c r="O21" s="11">
        <v>132</v>
      </c>
    </row>
    <row r="22" spans="2:15" x14ac:dyDescent="0.3">
      <c r="B22" s="2">
        <v>5</v>
      </c>
      <c r="C22" s="2" t="s">
        <v>14</v>
      </c>
      <c r="D22" s="8">
        <f t="shared" si="2"/>
        <v>1613</v>
      </c>
      <c r="E22" s="5">
        <f t="shared" si="3"/>
        <v>161.30000000000001</v>
      </c>
      <c r="F22" s="11">
        <v>190</v>
      </c>
      <c r="G22" s="11">
        <v>152</v>
      </c>
      <c r="H22" s="11">
        <v>176</v>
      </c>
      <c r="I22" s="11">
        <v>191</v>
      </c>
      <c r="J22" s="11">
        <v>177</v>
      </c>
      <c r="K22" s="11">
        <v>145</v>
      </c>
      <c r="L22" s="11">
        <v>120</v>
      </c>
      <c r="M22" s="11">
        <v>145</v>
      </c>
      <c r="N22" s="11">
        <v>171</v>
      </c>
      <c r="O22" s="11">
        <v>146</v>
      </c>
    </row>
    <row r="23" spans="2:15" x14ac:dyDescent="0.3">
      <c r="B23" s="2">
        <v>6</v>
      </c>
      <c r="C23" s="2" t="s">
        <v>11</v>
      </c>
      <c r="D23" s="8">
        <f t="shared" si="2"/>
        <v>1529</v>
      </c>
      <c r="E23" s="5">
        <f t="shared" si="3"/>
        <v>152.9</v>
      </c>
      <c r="F23" s="11">
        <v>150</v>
      </c>
      <c r="G23" s="11">
        <v>131</v>
      </c>
      <c r="H23" s="11">
        <v>133</v>
      </c>
      <c r="I23" s="11">
        <v>144</v>
      </c>
      <c r="J23" s="11">
        <v>168</v>
      </c>
      <c r="K23" s="11">
        <v>146</v>
      </c>
      <c r="L23" s="11">
        <v>169</v>
      </c>
      <c r="M23" s="12">
        <v>205</v>
      </c>
      <c r="N23" s="11">
        <v>146</v>
      </c>
      <c r="O23" s="11">
        <v>137</v>
      </c>
    </row>
    <row r="24" spans="2:15" s="13" customFormat="1" ht="12" x14ac:dyDescent="0.25">
      <c r="D24" s="14"/>
      <c r="E24" s="15"/>
    </row>
  </sheetData>
  <sortState ref="C18:O23">
    <sortCondition descending="1" ref="D18:D2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Reglement</vt:lpstr>
      <vt:lpstr>Võistlus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2019-04-11T14:42:43Z</dcterms:modified>
</cp:coreProperties>
</file>